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55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<sst xmlns="http://schemas.openxmlformats.org/spreadsheetml/2006/main" count="194" uniqueCount="166">
  <si>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</si>
  <si>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</si>
  <si>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</si>
  <si>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</si>
  <si>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</si>
  <si>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</si>
  <si>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</si>
  <si>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</si>
  <si>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</si>
  <si>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</si>
  <si>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</si>
  <si>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</si>
  <si>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</si>
  <si>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</si>
  <si>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</si>
  <si>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</si>
  <si>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</si>
  <si>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</si>
  <si>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</si>
  <si>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</si>
  <si>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</si>
  <si>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</si>
  <si>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</si>
  <si>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</si>
  <si>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</si>
  <si>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</si>
  <si>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</si>
  <si>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</si>
  <si>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</si>
  <si>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</si>
  <si>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</si>
  <si>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</si>
  <si>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</si>
  <si>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</si>
  <si>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</si>
  <si>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</si>
  <si>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</si>
  <si>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</si>
  <si>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</si>
  <si>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</si>
  <si>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</si>
  <si>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</si>
  <si>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</si>
  <si>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</si>
  <si>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</si>
  <si>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</si>
  <si>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</si>
  <si>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</si>
  <si>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</si>
  <si>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</si>
  <si>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</si>
  <si>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</si>
  <si>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</si>
  <si>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</si>
  <si>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</si>
  <si>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</si>
  <si>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</si>
  <si>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</si>
  <si>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</si>
  <si>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</si>
  <si>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</si>
  <si>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</si>
  <si>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</si>
  <si>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</si>
  <si>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</si>
  <si>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</si>
  <si>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</si>
  <si>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</si>
  <si>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</si>
  <si>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</si>
  <si>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</si>
  <si>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</si>
  <si>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</si>
  <si>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</si>
  <si>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</si>
  <si>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</si>
  <si>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</si>
  <si>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</si>
  <si>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</si>
  <si>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</si>
  <si>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</si>
  <si>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</si>
  <si>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</si>
  <si>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</si>
  <si>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</si>
  <si>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</si>
  <si>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</si>
  <si>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</si>
  <si>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</si>
  <si>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</si>
  <si>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</si>
  <si>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</si>
  <si>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</si>
  <si>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</si>
  <si>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</si>
  <si>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</si>
  <si>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</si>
  <si>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</si>
  <si>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</si>
  <si>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</si>
  <si>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</si>
  <si>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</si>
  <si>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</si>
  <si>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</si>
  <si>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</si>
  <si>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</si>
  <si>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</si>
  <si>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</si>
  <si>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</si>
  <si>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</si>
  <si>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</si>
  <si>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</si>
  <si>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</si>
  <si>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</si>
  <si>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</si>
  <si>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</si>
  <si>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</si>
  <si>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</si>
  <si>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</si>
  <si>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</si>
  <si>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</si>
  <si>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</si>
  <si>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</si>
  <si>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</si>
  <si>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</si>
  <si>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</si>
  <si>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</si>
  <si>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</si>
  <si>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</si>
  <si>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</si>
  <si>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</si>
  <si>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</si>
  <si>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</si>
  <si>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</si>
  <si>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</si>
  <si>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</si>
  <si>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</si>
  <si>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</si>
  <si>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</si>
  <si>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</si>
  <si>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</si>
  <si>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</si>
  <si>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</si>
  <si>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</si>
  <si>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</si>
  <si>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</si>
  <si>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</si>
  <si>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</si>
  <si>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</si>
  <si>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</si>
  <si>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</si>
  <si>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</si>
  <si>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</si>
  <si>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</si>
  <si>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</si>
  <si>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</si>
  <si>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</si>
  <si>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</si>
  <si>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</si>
  <si>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</si>
  <si>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</si>
  <si>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</si>
  <si>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</si>
  <si>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</si>
  <si>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 на 2017 год </t>
  </si>
  <si>
    <t>№186 от 26.06.2017г.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</si>
</sst>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50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9" t="s">
        <v>124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8" t="s">
        <v>116</v>
      </c>
      <c r="T1" s="38" t="s">
        <v>116</v>
      </c>
      <c r="U1" s="39"/>
    </row>
    <row r="2" spans="1:21" ht="12.75">
      <c r="A2" s="2"/>
      <c r="B2" s="90" t="s">
        <v>133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8" t="s">
        <v>117</v>
      </c>
      <c r="T2" s="38" t="s">
        <v>117</v>
      </c>
      <c r="U2" s="39"/>
    </row>
    <row r="3" spans="1:21" ht="12.75">
      <c r="A3" s="2"/>
      <c r="B3" s="90" t="s">
        <v>162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8" t="s">
        <v>118</v>
      </c>
      <c r="T3" s="38" t="s">
        <v>118</v>
      </c>
      <c r="U3" s="39"/>
    </row>
    <row r="4" spans="1:21" ht="15" customHeight="1">
      <c r="A4" s="2"/>
      <c r="B4" s="90" t="s">
        <v>165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8" t="s">
        <v>119</v>
      </c>
      <c r="T4" s="38" t="s">
        <v>119</v>
      </c>
      <c r="U4" s="39"/>
    </row>
    <row r="5" spans="1:21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88" t="s">
        <v>164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96"/>
      <c r="V9" s="96"/>
    </row>
    <row r="10" spans="1:23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126</v>
      </c>
      <c r="P10" s="104" t="s">
        <v>138</v>
      </c>
      <c r="Q10" s="108" t="s">
        <v>147</v>
      </c>
      <c r="R10" s="104" t="s">
        <v>163</v>
      </c>
      <c r="S10" s="106" t="s">
        <v>7</v>
      </c>
      <c r="T10" s="111" t="s">
        <v>8</v>
      </c>
      <c r="U10" s="113" t="s">
        <v>9</v>
      </c>
      <c r="V10" s="100" t="s">
        <v>137</v>
      </c>
      <c r="W10" s="102" t="s">
        <v>10</v>
      </c>
    </row>
    <row r="11" spans="1:23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5"/>
      <c r="Q11" s="109"/>
      <c r="R11" s="105"/>
      <c r="S11" s="107"/>
      <c r="T11" s="112"/>
      <c r="U11" s="114"/>
      <c r="V11" s="101"/>
      <c r="W11" s="103"/>
    </row>
    <row r="12" spans="1:23" ht="12.7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5"/>
      <c r="Q12" s="110"/>
      <c r="R12" s="105"/>
      <c r="S12" s="107"/>
      <c r="T12" s="112"/>
      <c r="U12" s="115"/>
      <c r="V12" s="101"/>
      <c r="W12" s="103"/>
    </row>
    <row r="13" spans="1:23" ht="0.75" customHeight="1" hidden="1">
      <c r="A13" s="92"/>
      <c r="B13" s="94"/>
      <c r="C13" s="94"/>
      <c r="D13" s="94"/>
      <c r="E13" s="94"/>
      <c r="F13" s="94"/>
      <c r="G13" s="41"/>
      <c r="H13" s="41"/>
      <c r="I13" s="41"/>
      <c r="J13" s="41"/>
      <c r="K13" s="41"/>
      <c r="L13" s="41"/>
      <c r="M13" s="41"/>
      <c r="N13" s="41"/>
      <c r="O13" s="94"/>
      <c r="P13" s="40"/>
      <c r="Q13" s="75"/>
      <c r="R13" s="40"/>
      <c r="S13" s="43"/>
      <c r="T13" s="44"/>
      <c r="U13" s="45"/>
      <c r="V13" s="101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11543.29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 aca="true" t="shared" si="2" ref="S15:S75">J15/G15*100</f>
        <v>123.24966974900924</v>
      </c>
      <c r="T15" s="52">
        <f aca="true" t="shared" si="3" ref="T15:T75">L15/G15*100</f>
        <v>110.03963011889036</v>
      </c>
      <c r="U15" s="53"/>
      <c r="V15" s="59">
        <v>466.6</v>
      </c>
      <c r="W15" s="5">
        <f aca="true" t="shared" si="4" ref="W15:W75"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10187.59</v>
      </c>
      <c r="S16" s="51">
        <f t="shared" si="2"/>
        <v>102.26531817413466</v>
      </c>
      <c r="T16" s="52">
        <f t="shared" si="3"/>
        <v>99.00751008186232</v>
      </c>
      <c r="U16" s="61"/>
      <c r="V16" s="57">
        <v>26630.9</v>
      </c>
      <c r="W16" s="5">
        <f t="shared" si="4"/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 t="shared" si="2"/>
        <v>136.36266438575856</v>
      </c>
      <c r="T18" s="52">
        <f t="shared" si="3"/>
        <v>106.71442317972844</v>
      </c>
      <c r="U18" s="61"/>
      <c r="V18" s="57">
        <v>6499.6</v>
      </c>
      <c r="W18" s="5">
        <f t="shared" si="4"/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 t="shared" si="2"/>
        <v>0</v>
      </c>
      <c r="T19" s="52">
        <f t="shared" si="3"/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15.75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1345.7</v>
      </c>
      <c r="S21" s="51">
        <f t="shared" si="2"/>
        <v>143.95840896126123</v>
      </c>
      <c r="T21" s="52">
        <f t="shared" si="3"/>
        <v>133.37309201541947</v>
      </c>
      <c r="U21" s="61"/>
      <c r="V21" s="57">
        <f>SUM(V22:V32)</f>
        <v>12572.400000000001</v>
      </c>
      <c r="W21" s="5">
        <f t="shared" si="4"/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 t="shared" si="2"/>
        <v>124.86421080935735</v>
      </c>
      <c r="T22" s="52">
        <f t="shared" si="3"/>
        <v>109.6531325625168</v>
      </c>
      <c r="U22" s="61"/>
      <c r="V22" s="57">
        <v>2007.6</v>
      </c>
      <c r="W22" s="5">
        <f t="shared" si="4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 t="shared" si="2"/>
        <v>137.33333333333334</v>
      </c>
      <c r="T23" s="52">
        <f t="shared" si="3"/>
        <v>100</v>
      </c>
      <c r="U23" s="61"/>
      <c r="V23" s="57">
        <v>357.4</v>
      </c>
      <c r="W23" s="5">
        <f t="shared" si="4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 t="shared" si="2"/>
        <v>0</v>
      </c>
      <c r="T24" s="52">
        <f t="shared" si="3"/>
        <v>0</v>
      </c>
      <c r="U24" s="61"/>
      <c r="V24" s="57">
        <v>69</v>
      </c>
      <c r="W24" s="5">
        <f t="shared" si="4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4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4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4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 t="shared" si="2"/>
        <v>0</v>
      </c>
      <c r="T28" s="52">
        <f t="shared" si="3"/>
        <v>0</v>
      </c>
      <c r="U28" s="61"/>
      <c r="V28" s="57">
        <v>3897.1</v>
      </c>
      <c r="W28" s="5">
        <f t="shared" si="4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51"/>
      <c r="T29" s="52"/>
      <c r="U29" s="61"/>
      <c r="V29" s="57">
        <v>2166.8</v>
      </c>
      <c r="W29" s="5">
        <f t="shared" si="4"/>
        <v>0</v>
      </c>
    </row>
    <row r="30" spans="1:23" ht="31.5">
      <c r="A30" s="60" t="s">
        <v>144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>
        <v>233.7</v>
      </c>
      <c r="S30" s="51">
        <f t="shared" si="2"/>
        <v>199.04</v>
      </c>
      <c r="T30" s="52">
        <f t="shared" si="3"/>
        <v>197.06</v>
      </c>
      <c r="U30" s="61"/>
      <c r="V30" s="57">
        <v>706.7</v>
      </c>
      <c r="W30" s="5">
        <f t="shared" si="4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51" t="e">
        <f t="shared" si="2"/>
        <v>#DIV/0!</v>
      </c>
      <c r="T31" s="52" t="e">
        <f t="shared" si="3"/>
        <v>#DIV/0!</v>
      </c>
      <c r="U31" s="61"/>
      <c r="V31" s="57"/>
      <c r="W31" s="5" t="e">
        <f t="shared" si="4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51" t="e">
        <f t="shared" si="2"/>
        <v>#DIV/0!</v>
      </c>
      <c r="T32" s="52" t="e">
        <f t="shared" si="3"/>
        <v>#DIV/0!</v>
      </c>
      <c r="U32" s="61"/>
      <c r="V32" s="57"/>
      <c r="W32" s="5" t="e">
        <f t="shared" si="4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51">
        <f t="shared" si="2"/>
        <v>164.07571192535715</v>
      </c>
      <c r="T33" s="52">
        <f t="shared" si="3"/>
        <v>103.02264554378462</v>
      </c>
      <c r="U33" s="53" t="e">
        <f>L33/L91*100</f>
        <v>#REF!</v>
      </c>
      <c r="V33" s="48">
        <f>SUM(V34:V37)</f>
        <v>508.6</v>
      </c>
      <c r="W33" s="5">
        <f t="shared" si="4"/>
        <v>833.6610302791978</v>
      </c>
    </row>
    <row r="34" spans="1:23" ht="27" customHeight="1">
      <c r="A34" s="60" t="s">
        <v>136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25</v>
      </c>
      <c r="S34" s="51">
        <f t="shared" si="2"/>
        <v>153.28571428571428</v>
      </c>
      <c r="T34" s="52">
        <f t="shared" si="3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680</v>
      </c>
      <c r="S35" s="51">
        <f t="shared" si="2"/>
        <v>187.0401337792642</v>
      </c>
      <c r="T35" s="52">
        <f t="shared" si="3"/>
        <v>109.45576162967467</v>
      </c>
      <c r="U35" s="61"/>
      <c r="V35" s="57">
        <v>258.6</v>
      </c>
      <c r="W35" s="5">
        <f t="shared" si="4"/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51">
        <f t="shared" si="2"/>
        <v>0</v>
      </c>
      <c r="T36" s="52">
        <f t="shared" si="3"/>
        <v>0</v>
      </c>
      <c r="U36" s="61"/>
      <c r="V36" s="57"/>
      <c r="W36" s="5" t="e">
        <f t="shared" si="4"/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51">
        <f t="shared" si="2"/>
        <v>0</v>
      </c>
      <c r="T37" s="52">
        <f t="shared" si="3"/>
        <v>0</v>
      </c>
      <c r="U37" s="61"/>
      <c r="V37" s="57"/>
      <c r="W37" s="5" t="e">
        <f t="shared" si="4"/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8406.58</v>
      </c>
      <c r="S38" s="51" t="e">
        <f t="shared" si="2"/>
        <v>#REF!</v>
      </c>
      <c r="T38" s="52" t="e">
        <f t="shared" si="3"/>
        <v>#REF!</v>
      </c>
      <c r="U38" s="53" t="e">
        <f>L38/L91*100</f>
        <v>#REF!</v>
      </c>
      <c r="V38" s="48" t="e">
        <f>#REF!+V40+V42+V43+V45+V47</f>
        <v>#REF!</v>
      </c>
      <c r="W38" s="5" t="e">
        <f t="shared" si="4"/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7502.56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799.49</v>
      </c>
      <c r="S40" s="51">
        <f t="shared" si="2"/>
        <v>113.20754716981132</v>
      </c>
      <c r="T40" s="52">
        <f t="shared" si="3"/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3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51">
        <f t="shared" si="2"/>
        <v>128.45685359487462</v>
      </c>
      <c r="T42" s="52">
        <f t="shared" si="3"/>
        <v>109.97389860001583</v>
      </c>
      <c r="U42" s="61"/>
      <c r="V42" s="57">
        <v>2405.8</v>
      </c>
      <c r="W42" s="5">
        <f t="shared" si="4"/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51"/>
      <c r="T43" s="52"/>
      <c r="U43" s="61"/>
      <c r="V43" s="57">
        <v>13108.7</v>
      </c>
      <c r="W43" s="5">
        <f t="shared" si="4"/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51">
        <f t="shared" si="2"/>
        <v>192.17758985200845</v>
      </c>
      <c r="T44" s="52">
        <f t="shared" si="3"/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51">
        <f t="shared" si="2"/>
        <v>351.85</v>
      </c>
      <c r="T45" s="52">
        <f t="shared" si="3"/>
        <v>184.60000000000002</v>
      </c>
      <c r="U45" s="61"/>
      <c r="V45" s="57">
        <v>590.2</v>
      </c>
      <c r="W45" s="5">
        <f t="shared" si="4"/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51">
        <f t="shared" si="2"/>
        <v>25</v>
      </c>
      <c r="T46" s="52">
        <f t="shared" si="3"/>
        <v>25</v>
      </c>
      <c r="U46" s="61"/>
      <c r="V46" s="57">
        <v>155.6</v>
      </c>
      <c r="W46" s="5">
        <f t="shared" si="4"/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104.53</v>
      </c>
      <c r="S47" s="51">
        <f t="shared" si="2"/>
        <v>267.0886075949367</v>
      </c>
      <c r="T47" s="52">
        <f t="shared" si="3"/>
        <v>100</v>
      </c>
      <c r="U47" s="61"/>
      <c r="V47" s="57">
        <v>630</v>
      </c>
      <c r="W47" s="5">
        <f t="shared" si="4"/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51">
        <f t="shared" si="2"/>
        <v>100</v>
      </c>
      <c r="T48" s="52">
        <f t="shared" si="3"/>
        <v>100</v>
      </c>
      <c r="U48" s="61"/>
      <c r="V48" s="57">
        <v>630</v>
      </c>
      <c r="W48" s="5">
        <f t="shared" si="4"/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51">
        <f t="shared" si="2"/>
        <v>288.57142857142856</v>
      </c>
      <c r="T49" s="52">
        <f t="shared" si="3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157</v>
      </c>
      <c r="R50" s="81">
        <v>17699.35</v>
      </c>
      <c r="S50" s="51">
        <f t="shared" si="2"/>
        <v>313.8063390138923</v>
      </c>
      <c r="T50" s="52">
        <f t="shared" si="3"/>
        <v>108.46463064702382</v>
      </c>
      <c r="U50" s="53" t="e">
        <f>L50/L91*100</f>
        <v>#REF!</v>
      </c>
      <c r="V50" s="48">
        <f>SUM(V51:V54)</f>
        <v>123998.7</v>
      </c>
      <c r="W50" s="5">
        <f t="shared" si="4"/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1480.12</v>
      </c>
      <c r="S51" s="51">
        <f t="shared" si="2"/>
        <v>116.49444903950328</v>
      </c>
      <c r="T51" s="52">
        <f t="shared" si="3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2951.1</v>
      </c>
      <c r="S52" s="51">
        <f t="shared" si="2"/>
        <v>16.26228770104304</v>
      </c>
      <c r="T52" s="52">
        <f t="shared" si="3"/>
        <v>0</v>
      </c>
      <c r="U52" s="61"/>
      <c r="V52" s="57">
        <v>103230.5</v>
      </c>
      <c r="W52" s="5">
        <f t="shared" si="4"/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13268.13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51">
        <f t="shared" si="2"/>
        <v>318.3056507249571</v>
      </c>
      <c r="T54" s="52">
        <f t="shared" si="3"/>
        <v>108.12312583064521</v>
      </c>
      <c r="U54" s="61"/>
      <c r="V54" s="57">
        <f>SUM(V55:V58)</f>
        <v>14368.2</v>
      </c>
      <c r="W54" s="5">
        <f t="shared" si="4"/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51">
        <f t="shared" si="2"/>
        <v>360.7020846910779</v>
      </c>
      <c r="T55" s="52">
        <f t="shared" si="3"/>
        <v>109.87472543387481</v>
      </c>
      <c r="U55" s="61"/>
      <c r="V55" s="57">
        <v>3635.7</v>
      </c>
      <c r="W55" s="5">
        <f t="shared" si="4"/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51">
        <f t="shared" si="2"/>
        <v>0</v>
      </c>
      <c r="T56" s="52">
        <f t="shared" si="3"/>
        <v>0</v>
      </c>
      <c r="U56" s="61"/>
      <c r="V56" s="57"/>
      <c r="W56" s="5" t="e">
        <f t="shared" si="4"/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51">
        <f t="shared" si="2"/>
        <v>121.05560307955517</v>
      </c>
      <c r="T58" s="52">
        <f t="shared" si="3"/>
        <v>108.366124893071</v>
      </c>
      <c r="U58" s="61"/>
      <c r="V58" s="57">
        <v>6679.7</v>
      </c>
      <c r="W58" s="5">
        <f t="shared" si="4"/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51">
        <f t="shared" si="2"/>
        <v>715.3846153846155</v>
      </c>
      <c r="T59" s="52">
        <f t="shared" si="3"/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3"/>
      <c r="S61" s="51">
        <f t="shared" si="2"/>
        <v>715.3846153846155</v>
      </c>
      <c r="T61" s="52">
        <f t="shared" si="3"/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51">
        <f t="shared" si="2"/>
        <v>149.84268107724844</v>
      </c>
      <c r="T62" s="52">
        <f t="shared" si="3"/>
        <v>120.52074903438445</v>
      </c>
      <c r="U62" s="53" t="e">
        <f>L62/L91*100</f>
        <v>#REF!</v>
      </c>
      <c r="V62" s="48">
        <f>SUM(V63:V66)</f>
        <v>497109.89999999997</v>
      </c>
      <c r="W62" s="5">
        <f t="shared" si="4"/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51">
        <f t="shared" si="2"/>
        <v>139.75480064107114</v>
      </c>
      <c r="T63" s="52">
        <f t="shared" si="3"/>
        <v>119.36771106853075</v>
      </c>
      <c r="U63" s="61"/>
      <c r="V63" s="57">
        <v>144966.1</v>
      </c>
      <c r="W63" s="5">
        <f>L63/V63*100</f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51">
        <f t="shared" si="2"/>
        <v>167.34676195469223</v>
      </c>
      <c r="T64" s="52">
        <f t="shared" si="3"/>
        <v>122.30622775309735</v>
      </c>
      <c r="U64" s="61"/>
      <c r="V64" s="57">
        <v>322667</v>
      </c>
      <c r="W64" s="5">
        <f>L64/V64*100</f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51">
        <f t="shared" si="2"/>
        <v>170.93379114727176</v>
      </c>
      <c r="T65" s="52">
        <f t="shared" si="3"/>
        <v>152.27289691722027</v>
      </c>
      <c r="U65" s="61"/>
      <c r="V65" s="57">
        <v>12560</v>
      </c>
      <c r="W65" s="5">
        <f t="shared" si="4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51">
        <f t="shared" si="2"/>
        <v>132.3139979208227</v>
      </c>
      <c r="T66" s="52">
        <f t="shared" si="3"/>
        <v>117.1258183248574</v>
      </c>
      <c r="U66" s="61"/>
      <c r="V66" s="57">
        <f>SUM(V67:V68)</f>
        <v>16916.8</v>
      </c>
      <c r="W66" s="5">
        <f t="shared" si="4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51">
        <f t="shared" si="2"/>
        <v>138.7362589703408</v>
      </c>
      <c r="T67" s="52">
        <f t="shared" si="3"/>
        <v>117.48616500222633</v>
      </c>
      <c r="U67" s="61"/>
      <c r="V67" s="57">
        <v>9658.6</v>
      </c>
      <c r="W67" s="5">
        <f t="shared" si="4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51">
        <f t="shared" si="2"/>
        <v>122.37984919094428</v>
      </c>
      <c r="T68" s="52">
        <f t="shared" si="3"/>
        <v>116.5684231240552</v>
      </c>
      <c r="U68" s="61"/>
      <c r="V68" s="57">
        <v>7258.2</v>
      </c>
      <c r="W68" s="5">
        <f t="shared" si="4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255.98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255.98</v>
      </c>
      <c r="S70" s="51"/>
      <c r="T70" s="52"/>
      <c r="U70" s="61"/>
      <c r="V70" s="57"/>
      <c r="W70" s="5"/>
    </row>
    <row r="71" spans="1:23" ht="23.25" customHeight="1">
      <c r="A71" s="46" t="s">
        <v>135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159</v>
      </c>
      <c r="R71" s="81">
        <v>11600.6</v>
      </c>
      <c r="S71" s="51">
        <f t="shared" si="2"/>
        <v>104.8353679915851</v>
      </c>
      <c r="T71" s="52">
        <f t="shared" si="3"/>
        <v>99.4485704268001</v>
      </c>
      <c r="U71" s="63" t="e">
        <f>L71/L91*100</f>
        <v>#REF!</v>
      </c>
      <c r="V71" s="48">
        <f>SUM(V73:V75)</f>
        <v>1570.6</v>
      </c>
      <c r="W71" s="5">
        <f t="shared" si="4"/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11600.6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51">
        <f t="shared" si="2"/>
        <v>125</v>
      </c>
      <c r="T73" s="52">
        <f t="shared" si="3"/>
        <v>100</v>
      </c>
      <c r="U73" s="61"/>
      <c r="V73" s="57">
        <v>275</v>
      </c>
      <c r="W73" s="5">
        <f t="shared" si="4"/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51">
        <f t="shared" si="2"/>
        <v>114.58333333333333</v>
      </c>
      <c r="T74" s="52">
        <f t="shared" si="3"/>
        <v>100</v>
      </c>
      <c r="U74" s="61"/>
      <c r="V74" s="57">
        <v>313.3</v>
      </c>
      <c r="W74" s="5">
        <f t="shared" si="4"/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51">
        <f t="shared" si="2"/>
        <v>99.18929694768084</v>
      </c>
      <c r="T75" s="52">
        <f t="shared" si="3"/>
        <v>99.23359766092233</v>
      </c>
      <c r="U75" s="61"/>
      <c r="V75" s="57">
        <v>982.3</v>
      </c>
      <c r="W75" s="5">
        <f t="shared" si="4"/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 aca="true" t="shared" si="12" ref="S78:S91"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 t="shared" si="12"/>
        <v>113.96825396825396</v>
      </c>
      <c r="T79" s="52">
        <f aca="true" t="shared" si="13" ref="T79:T91">L79/G79*100</f>
        <v>113.96825396825396</v>
      </c>
      <c r="U79" s="61"/>
      <c r="V79" s="57">
        <v>3441.8</v>
      </c>
      <c r="W79" s="5">
        <f aca="true" t="shared" si="14" ref="W79:W91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 t="shared" si="12"/>
        <v>294.0845070422535</v>
      </c>
      <c r="T80" s="52"/>
      <c r="U80" s="61"/>
      <c r="V80" s="57">
        <v>14181.6</v>
      </c>
      <c r="W80" s="5">
        <f t="shared" si="14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 t="shared" si="12"/>
        <v>#DIV/0!</v>
      </c>
      <c r="T81" s="52" t="e">
        <f t="shared" si="13"/>
        <v>#DIV/0!</v>
      </c>
      <c r="U81" s="61"/>
      <c r="V81" s="57"/>
      <c r="W81" s="5" t="e">
        <f t="shared" si="14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 t="shared" si="12"/>
        <v>0</v>
      </c>
      <c r="T82" s="52">
        <f t="shared" si="13"/>
        <v>0</v>
      </c>
      <c r="U82" s="61"/>
      <c r="V82" s="57">
        <v>6400.4</v>
      </c>
      <c r="W82" s="5">
        <f t="shared" si="14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4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 t="shared" si="12"/>
        <v>69.17105263157895</v>
      </c>
      <c r="T84" s="52">
        <f t="shared" si="13"/>
        <v>68.42105263157895</v>
      </c>
      <c r="U84" s="61"/>
      <c r="V84" s="57">
        <v>3408.6</v>
      </c>
      <c r="W84" s="5">
        <f t="shared" si="14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287.8</v>
      </c>
      <c r="S85" s="51">
        <f t="shared" si="12"/>
        <v>127.28897698352961</v>
      </c>
      <c r="T85" s="52">
        <f t="shared" si="13"/>
        <v>127.28897698352961</v>
      </c>
      <c r="U85" s="53" t="e">
        <f>L85/L91*100</f>
        <v>#REF!</v>
      </c>
      <c r="V85" s="48">
        <f>SUM(V86:V89)</f>
        <v>39732.5</v>
      </c>
      <c r="W85" s="5">
        <f t="shared" si="14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 t="shared" si="12"/>
        <v>126.58956260646602</v>
      </c>
      <c r="T86" s="52">
        <f t="shared" si="13"/>
        <v>126.58956260646602</v>
      </c>
      <c r="U86" s="45"/>
      <c r="V86" s="57">
        <v>39732.5</v>
      </c>
      <c r="W86" s="5">
        <f t="shared" si="14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 t="shared" si="12"/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287.8</v>
      </c>
      <c r="S89" s="51" t="e">
        <f t="shared" si="12"/>
        <v>#DIV/0!</v>
      </c>
      <c r="T89" s="52" t="e">
        <f t="shared" si="13"/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51078.7</v>
      </c>
      <c r="S91" s="51" t="e">
        <f t="shared" si="12"/>
        <v>#REF!</v>
      </c>
      <c r="T91" s="52" t="e">
        <f t="shared" si="13"/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 t="shared" si="14"/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W10:W12"/>
    <mergeCell ref="R10:R12"/>
    <mergeCell ref="S10:S12"/>
    <mergeCell ref="P10:P12"/>
    <mergeCell ref="Q10:Q12"/>
    <mergeCell ref="T10:T12"/>
    <mergeCell ref="U10:U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2017-06-20T16:41:51Z</cp:lastPrinted>
  <dcterms:created xsi:type="dcterms:W3CDTF">2007-10-24T16:54:59Z</dcterms:created>
  <dcterms:modified xsi:type="dcterms:W3CDTF">2017-06-26T08:34:18Z</dcterms:modified>
  <cp:category/>
  <cp:version/>
  <cp:contentType/>
  <cp:contentStatus/>
</cp:coreProperties>
</file>