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Users\Desktop\Сессия на 25.09.2020 г\4. РСД от 25.09. 2020 изменение 3 в бюджет 2020-2022г\"/>
    </mc:Choice>
  </mc:AlternateContent>
  <xr:revisionPtr revIDLastSave="0" documentId="8_{92DAA9CF-5A5E-4378-8AB1-8C3B34A5FF81}" xr6:coauthVersionLast="45" xr6:coauthVersionMax="45" xr10:uidLastSave="{00000000-0000-0000-0000-000000000000}"/>
  <bookViews>
    <workbookView xWindow="-120" yWindow="-120" windowWidth="29040" windowHeight="1584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calcId="181029" fullCalcOnLoad="1"/>
</workbook>
</file>

<file path=xl/calcChain.xml><?xml version="1.0" encoding="utf-8"?>
<calcChain xmlns="http://schemas.openxmlformats.org/spreadsheetml/2006/main">
  <c r="E87" i="1" l="1"/>
  <c r="E13" i="1"/>
  <c r="E49" i="1"/>
  <c r="E68" i="1"/>
  <c r="E88" i="1"/>
  <c r="E30" i="1"/>
  <c r="E93" i="1"/>
  <c r="E101" i="1"/>
  <c r="E89" i="1"/>
  <c r="E108" i="1"/>
  <c r="E115" i="1"/>
  <c r="E119" i="1"/>
  <c r="E142" i="1"/>
  <c r="E141" i="1"/>
  <c r="E140" i="1"/>
  <c r="E139" i="1"/>
  <c r="E138" i="1"/>
  <c r="E145" i="1"/>
  <c r="E149" i="1"/>
  <c r="E162" i="1"/>
  <c r="E172" i="1"/>
  <c r="E182" i="1"/>
  <c r="E186" i="1"/>
  <c r="E191" i="1"/>
  <c r="E148" i="1"/>
  <c r="E12" i="1"/>
  <c r="E10" i="1"/>
</calcChain>
</file>

<file path=xl/sharedStrings.xml><?xml version="1.0" encoding="utf-8"?>
<sst xmlns="http://schemas.openxmlformats.org/spreadsheetml/2006/main" count="461" uniqueCount="202">
  <si>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</si>
  <si>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1</t>
  </si>
  <si>
    <t>2</t>
  </si>
  <si>
    <t>3</t>
  </si>
  <si>
    <t>Наименование</t>
  </si>
  <si>
    <t>Целевая статья</t>
  </si>
  <si>
    <t>Вид расхода</t>
  </si>
  <si>
    <t>Раздел подраздел</t>
  </si>
  <si>
    <t>Бюджет на 2020 год, тыс.руб.</t>
  </si>
  <si>
    <t>Всего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</si>
  <si>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</si>
  <si>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 xml:space="preserve">7Л 0 00 00000 </t>
  </si>
  <si>
    <t>Подпрограмма  «Стимулирование экономической активности на территории  Елизаветинского сельского поселения»</t>
  </si>
  <si>
    <t>7Л 1 00 00000</t>
  </si>
  <si>
    <t>Оценка недвижимости, признание прав и регулирование отношений по государственной и муниципальной собственности</t>
  </si>
  <si>
    <t>7Л 1 00 15030</t>
  </si>
  <si>
    <t>Прочая закупка товаров, работ и услуг</t>
  </si>
  <si>
    <t>Другие общегосударственные вопросы</t>
  </si>
  <si>
    <t>0113</t>
  </si>
  <si>
    <t>Мероприятия по развитию и  поддержке  предпринимательства</t>
  </si>
  <si>
    <t>7Л 1 00 15510</t>
  </si>
  <si>
    <t>10,00</t>
  </si>
  <si>
    <t xml:space="preserve">Прочая закупка товаров, работ и услуг </t>
  </si>
  <si>
    <t>Другие вопросы в области национальной  экономики</t>
  </si>
  <si>
    <t>0412</t>
  </si>
  <si>
    <t>Подпрограмма  « Обеспечение безопасности на территории  Елизаветинского сельского поселения»</t>
  </si>
  <si>
    <t>7Л 2 00 00000</t>
  </si>
  <si>
    <t>35,00</t>
  </si>
  <si>
    <t>Проведние мероприятий по гражданской обороне</t>
  </si>
  <si>
    <t>7Л 2 00 15090</t>
  </si>
  <si>
    <t>5,00</t>
  </si>
  <si>
    <t>Защита населения 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</si>
  <si>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</si>
  <si>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</t>
  </si>
  <si>
    <t>7Л 2 00 15120</t>
  </si>
  <si>
    <t xml:space="preserve">Другие вопросы в области национальной безопасности  </t>
  </si>
  <si>
    <t xml:space="preserve"> Профилактика терроризма и экстремизма</t>
  </si>
  <si>
    <t>7Л 2 00 15690</t>
  </si>
  <si>
    <t>0314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</si>
  <si>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</si>
  <si>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>7Л 3 00 00000</t>
  </si>
  <si>
    <t>Строительство и содержание автомобильных дорог и инженерных сооружений на них в границах муниципального образования</t>
  </si>
  <si>
    <t>7Л 3 00 15390</t>
  </si>
  <si>
    <t>Дорожное хозяйство(дорожный фонд)</t>
  </si>
  <si>
    <t>0409</t>
  </si>
  <si>
    <t>Капитальный ремонт и ремонт автомобильных дорог общего пользования местного значения</t>
  </si>
  <si>
    <t>7Л 3 00 15600</t>
  </si>
  <si>
    <t>7Л 3 00 S0140</t>
  </si>
  <si>
    <t>7Л 3 00 S4770</t>
  </si>
  <si>
    <t>Мероприятия по безопасности дорожного движения</t>
  </si>
  <si>
    <t>7Л 3 00 15540</t>
  </si>
  <si>
    <t>300,00</t>
  </si>
  <si>
    <t>Прочие мероприятия в отношении автомобильных дорог общего пользования местного значения</t>
  </si>
  <si>
    <t>7Л 3 00 S4660</t>
  </si>
  <si>
    <t>7Л 3 00 18951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</si>
  <si>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</si>
  <si>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>7Л 3 00 16400</t>
  </si>
  <si>
    <t>Жилищное хозяйство</t>
  </si>
  <si>
    <t>0501</t>
  </si>
  <si>
    <t>Мероприятия в области жилищного хозяйства</t>
  </si>
  <si>
    <t>7Л 3 00 15210</t>
  </si>
  <si>
    <t>Мероприятия по переселению граждан из аварийного жилого фонда</t>
  </si>
  <si>
    <t>7Л 3 00 15620</t>
  </si>
  <si>
    <t>Бюджетные инвестиции на приобретение объектов недвижимого имущества в государственную ( муниципальную) собственность</t>
  </si>
  <si>
    <t>7Л 3 F3 6748S</t>
  </si>
  <si>
    <t>7Л 3 F3 67483</t>
  </si>
  <si>
    <t>7Л 3 F3 67484</t>
  </si>
  <si>
    <t>Мероприятия в области коммунального хозяйства</t>
  </si>
  <si>
    <t>7Л 3 00 15220</t>
  </si>
  <si>
    <t>Коммунальное хозяйство</t>
  </si>
  <si>
    <t>0502</t>
  </si>
  <si>
    <t>Проведение мероприятий по организации уличного освещения</t>
  </si>
  <si>
    <t>7Л 3 00 15380</t>
  </si>
  <si>
    <t>Благоустройство</t>
  </si>
  <si>
    <t>0503</t>
  </si>
  <si>
    <t>Мероприятия по организации и содержанию мест захоронений</t>
  </si>
  <si>
    <t>7Л 3 00 15410</t>
  </si>
  <si>
    <t>Прочие мероприятия по благоустройству территории поселения</t>
  </si>
  <si>
    <t>7Л 3 00 15420</t>
  </si>
  <si>
    <t xml:space="preserve">Мероприятия  по борьбе с борщевиком Сосновского </t>
  </si>
  <si>
    <t>7Л 3 00 S4310</t>
  </si>
  <si>
    <t>Мероприятия по созданию мест (площадок) накопления твердых коммунальных отходов</t>
  </si>
  <si>
    <t>7Л 3 00 S4790</t>
  </si>
  <si>
    <t>Жилищно-коммунальное хозяйство</t>
  </si>
  <si>
    <t>0500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</si>
  <si>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</si>
  <si>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 xml:space="preserve">7Л 4 00 00000 </t>
  </si>
  <si>
    <t>Мероприятия по обеспечению деятельности подведомственных учреждений культуры</t>
  </si>
  <si>
    <t>7Л 4 00 12500</t>
  </si>
  <si>
    <t>Профессиональная подготовка, переподготовка и повышение квалификации</t>
  </si>
  <si>
    <t>0705</t>
  </si>
  <si>
    <t>Фонд оплаты труда казенных учреждений</t>
  </si>
  <si>
    <t>Иные выплаты персоналу казенных учреждений, за исключением</t>
  </si>
  <si>
    <t>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</si>
  <si>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</si>
  <si>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Уплата налога на имущество организации и земельного налога</t>
  </si>
  <si>
    <t>7Л 4 00 S4840</t>
  </si>
  <si>
    <t>Культура</t>
  </si>
  <si>
    <t>0801</t>
  </si>
  <si>
    <t>Мероприятия по обеспечению деятельности муниципальных библиотек</t>
  </si>
  <si>
    <t>7Л 4 00 12600</t>
  </si>
  <si>
    <t>Иные выплаты персоналу казенных учреждений</t>
  </si>
  <si>
    <t>Проведение культурно-массовых мероприятий к праздничным и памятным датам</t>
  </si>
  <si>
    <t>7Л 4 00 15630</t>
  </si>
  <si>
    <t>Стимулирующие выплаты работникам казенных учреждений</t>
  </si>
  <si>
    <t>7Л 4 00 S0360</t>
  </si>
  <si>
    <t>Охрана семьи и детства</t>
  </si>
  <si>
    <t>1004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</si>
  <si>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</si>
  <si>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7Л 5 00 00000</t>
  </si>
  <si>
    <t>Проведение мероприятий в области спорта и физической культуры</t>
  </si>
  <si>
    <t>7Л 5 00 15340</t>
  </si>
  <si>
    <t>Прочая закупка товаров, работ и услуг для обеспечения государственных (муниципальных) нужд</t>
  </si>
  <si>
    <t>Массовый спорт</t>
  </si>
  <si>
    <t>1102</t>
  </si>
  <si>
    <t xml:space="preserve">Проведение мероприятий в области гражданского и патриатического воспитания </t>
  </si>
  <si>
    <t>7Л 5 00 19210</t>
  </si>
  <si>
    <t xml:space="preserve">Молодежная политика </t>
  </si>
  <si>
    <t>0707</t>
  </si>
  <si>
    <t>Подпрограмма   «Энергосбережение и повышение энергетической эффективности на территории  Елизаветинского  сельского поселения"</t>
  </si>
  <si>
    <t>7Л 6 00 00000</t>
  </si>
  <si>
    <t>Мероприятия по энергосбережению и повышению энергетической эффективности муниципальных объектов</t>
  </si>
  <si>
    <t>7Л 6 00 16202</t>
  </si>
  <si>
    <t>Подпрограмма   «Формирование комфортной  городской среды на территории  Елизаветинского  сельского поселения"</t>
  </si>
  <si>
    <t>7Л 9 00 00000</t>
  </si>
  <si>
    <t>Создание комфортных благоустроенных дворовых территорий</t>
  </si>
  <si>
    <t>7Л 9 00 18931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</si>
  <si>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</si>
  <si>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</si>
  <si>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</si>
  <si>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7Л 8 00 19281</t>
  </si>
  <si>
    <t>ПРОЧИЕ НЕПРОГРАММЫЕ РАСХОДЫ</t>
  </si>
  <si>
    <t>Непрограммная часть расходов</t>
  </si>
  <si>
    <t>0100</t>
  </si>
  <si>
    <t>Функционирование местных администраций</t>
  </si>
  <si>
    <t>61 0 00 00000</t>
  </si>
  <si>
    <t>0104</t>
  </si>
  <si>
    <t>Обеспечение деятельности органов управления</t>
  </si>
  <si>
    <t>61 7 00 00000</t>
  </si>
  <si>
    <t>Муниципальные служащие органов местного самоуправления</t>
  </si>
  <si>
    <t>61 7 00 11020</t>
  </si>
  <si>
    <t xml:space="preserve">Фонд оплаты труда государственных (муниципальных) органов </t>
  </si>
  <si>
    <t>Глава местной администрации(исполнительно-распорядительного органа муниципального образования)</t>
  </si>
  <si>
    <t>61 7 00 11040</t>
  </si>
  <si>
    <t>Содержание органов местного самоуправления</t>
  </si>
  <si>
    <t>61 8 00 00000</t>
  </si>
  <si>
    <t>Содержание органов местного самоуправления, оплата труда немуниципальных служащих</t>
  </si>
  <si>
    <t>61 8 00 11030</t>
  </si>
  <si>
    <t>Иные выплаты персоналу государственных (муниципальных) органов, за исключением фонда оплаты труда</t>
  </si>
  <si>
    <t>Уплата пеней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</si>
  <si>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</si>
  <si>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Диспансеризация муниципальных и немуниципальных служащих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</si>
  <si>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</si>
  <si>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</si>
  <si>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</si>
  <si>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</si>
  <si>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</si>
  <si>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</t>
  </si>
  <si>
    <t>62 9 00 13020</t>
  </si>
  <si>
    <t>Иные межбюджетные трансферты</t>
  </si>
  <si>
    <t>Передача полномочий по осуществлению финансового контроля бюджетов поселений</t>
  </si>
  <si>
    <t>62 9 00 13060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</si>
  <si>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</si>
  <si>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62 9 00 13150</t>
  </si>
  <si>
    <t>Резервные фонды</t>
  </si>
  <si>
    <t>0111</t>
  </si>
  <si>
    <t>Резервные фонды местных администраций</t>
  </si>
  <si>
    <t>62 9 00 15020</t>
  </si>
  <si>
    <t>Резервные средства</t>
  </si>
  <si>
    <t>Проведение мероприятий  деятельности органов местного самоуправления</t>
  </si>
  <si>
    <t>62 9 00 15050</t>
  </si>
  <si>
    <t>63 9 00 15050</t>
  </si>
  <si>
    <t>Уплата иных платежей</t>
  </si>
  <si>
    <t>Выплаты материальной помощи, поощрения за особые заслуги физическим и юридическим лицам</t>
  </si>
  <si>
    <t>62 9 00 15060</t>
  </si>
  <si>
    <t>Премии и гранты</t>
  </si>
  <si>
    <t>Иные выплаты населению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</si>
  <si>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</si>
  <si>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</si>
  <si>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</si>
  <si>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</si>
  <si>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</si>
  <si>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62 9 00 51180</t>
  </si>
  <si>
    <t xml:space="preserve">Фонд оплаты труда государственных(муниципальных) органов </t>
  </si>
  <si>
    <t xml:space="preserve">Передача полномочий по осуществление муниципального жилищного  контроля </t>
  </si>
  <si>
    <t>62 9 00 13010</t>
  </si>
  <si>
    <t>Передача полномочий по некоторым жилищным вопросам</t>
  </si>
  <si>
    <t>62 9 00 13030</t>
  </si>
  <si>
    <t>Передача полномочий по организация централизованных коммунальных услуг</t>
  </si>
  <si>
    <t>62 9 00 13070</t>
  </si>
  <si>
    <t>Вывоз умерших по заявкам УВД</t>
  </si>
  <si>
    <t>62 9 00 16690</t>
  </si>
  <si>
    <t>Содержание муниципального жилого фонда, в том числе капитальный ремонт муниципального жилого фонда</t>
  </si>
  <si>
    <t>62 9 00 15200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</si>
  <si>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</si>
  <si>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</si>
  <si>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Пенсионное обеспечение</t>
  </si>
  <si>
    <t>1001</t>
  </si>
  <si>
    <t>Пенсии за выслугу лет и доплаты к пенсиям муниципальным служащим</t>
  </si>
  <si>
    <t>62 9 00 15280</t>
  </si>
  <si>
    <t>Пособия и компенсации гражданам и иные социальные выплаты, кроме публичных нормативных обязательств</t>
  </si>
  <si>
    <r>
      <t xml:space="preserve">                                       Приложение 12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25.09.2020г. №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</si>
</sst>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0" xfId="1" applyNumberFormat="1" applyFill="1" applyBorder="1" applyAlignment="1" applyProtection="1"/>
    <xf numFmtId="2" fontId="8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49" fontId="3" fillId="3" borderId="0" xfId="0" applyNumberFormat="1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justify" vertical="center" wrapText="1"/>
    </xf>
    <xf numFmtId="0" fontId="3" fillId="3" borderId="0" xfId="0" applyFont="1" applyFill="1" applyAlignment="1">
      <alignment wrapText="1"/>
    </xf>
    <xf numFmtId="2" fontId="1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3">
    <cellStyle name="Excel_BuiltIn_Плохой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"/>
  <sheetViews>
    <sheetView showGridLines="0" tabSelected="1" workbookViewId="0">
      <selection activeCell="A213" sqref="A213"/>
    </sheetView>
  </sheetViews>
  <sheetFormatPr defaultRowHeight="15.75" x14ac:dyDescent="0.2"/>
  <cols>
    <col min="1" max="1" width="55.85546875" style="1" customWidth="1"/>
    <col min="2" max="2" width="17.85546875" style="2" customWidth="1"/>
    <col min="3" max="3" width="16.28515625" customWidth="1"/>
    <col min="4" max="4" width="17.28515625" style="1" customWidth="1"/>
    <col min="5" max="5" width="23" style="1" customWidth="1"/>
    <col min="6" max="6" width="14.85546875" customWidth="1"/>
    <col min="7" max="7" width="14.140625" customWidth="1"/>
    <col min="8" max="8" width="10.5703125" customWidth="1"/>
  </cols>
  <sheetData>
    <row r="1" spans="1:15" ht="13.5" customHeight="1" x14ac:dyDescent="0.2">
      <c r="B1" s="69" t="s">
        <v>201</v>
      </c>
      <c r="C1" s="69"/>
      <c r="D1" s="69"/>
      <c r="E1" s="69"/>
    </row>
    <row r="2" spans="1:15" ht="13.5" customHeight="1" x14ac:dyDescent="0.2">
      <c r="B2" s="69"/>
      <c r="C2" s="69"/>
      <c r="D2" s="69"/>
      <c r="E2" s="69"/>
    </row>
    <row r="3" spans="1:15" ht="14.25" customHeight="1" x14ac:dyDescent="0.2">
      <c r="B3" s="69"/>
      <c r="C3" s="69"/>
      <c r="D3" s="69"/>
      <c r="E3" s="69"/>
    </row>
    <row r="4" spans="1:15" ht="13.5" customHeight="1" x14ac:dyDescent="0.2">
      <c r="B4" s="69"/>
      <c r="C4" s="69"/>
      <c r="D4" s="69"/>
      <c r="E4" s="69"/>
    </row>
    <row r="5" spans="1:15" ht="12" customHeight="1" x14ac:dyDescent="0.2">
      <c r="B5" s="69"/>
      <c r="C5" s="69"/>
      <c r="D5" s="69"/>
      <c r="E5" s="69"/>
    </row>
    <row r="6" spans="1:15" ht="15" hidden="1" customHeight="1" x14ac:dyDescent="0.2">
      <c r="A6" s="70"/>
      <c r="B6" s="70"/>
      <c r="C6" s="70"/>
      <c r="D6" s="70"/>
      <c r="E6" s="70"/>
    </row>
    <row r="7" spans="1:15" ht="79.5" customHeight="1" x14ac:dyDescent="0.2">
      <c r="A7" s="71" t="s">
        <v>0</v>
      </c>
      <c r="B7" s="71"/>
      <c r="C7" s="71"/>
      <c r="D7" s="71"/>
      <c r="E7" s="71"/>
    </row>
    <row r="8" spans="1:15" ht="18.600000000000001" hidden="1" customHeight="1" x14ac:dyDescent="0.2">
      <c r="A8" s="3" t="s">
        <v>1</v>
      </c>
      <c r="B8" s="4" t="s">
        <v>2</v>
      </c>
      <c r="C8" s="4" t="s">
        <v>3</v>
      </c>
      <c r="D8" s="3"/>
      <c r="E8" s="3"/>
    </row>
    <row r="9" spans="1:15" ht="66" customHeight="1" x14ac:dyDescent="0.2">
      <c r="A9" s="5" t="s">
        <v>4</v>
      </c>
      <c r="B9" s="6" t="s">
        <v>5</v>
      </c>
      <c r="C9" s="6" t="s">
        <v>6</v>
      </c>
      <c r="D9" s="5" t="s">
        <v>7</v>
      </c>
      <c r="E9" s="7" t="s">
        <v>8</v>
      </c>
    </row>
    <row r="10" spans="1:15" ht="26.25" customHeight="1" x14ac:dyDescent="0.25">
      <c r="A10" s="8" t="s">
        <v>9</v>
      </c>
      <c r="B10" s="9"/>
      <c r="C10" s="9"/>
      <c r="D10" s="8"/>
      <c r="E10" s="10">
        <f>E12+E138</f>
        <v>61876.260000000009</v>
      </c>
      <c r="O10" s="11"/>
    </row>
    <row r="11" spans="1:15" ht="8.25" hidden="1" customHeight="1" x14ac:dyDescent="0.2">
      <c r="A11" s="8"/>
      <c r="B11" s="9"/>
      <c r="C11" s="9"/>
      <c r="D11" s="8"/>
      <c r="E11" s="12"/>
    </row>
    <row r="12" spans="1:15" ht="63" x14ac:dyDescent="0.2">
      <c r="A12" s="13" t="s">
        <v>10</v>
      </c>
      <c r="B12" s="14" t="s">
        <v>11</v>
      </c>
      <c r="C12" s="14"/>
      <c r="D12" s="15"/>
      <c r="E12" s="16">
        <f>E13+E20+E30+E89+E119+E126+E130+E134</f>
        <v>47606.15</v>
      </c>
      <c r="G12" s="17"/>
    </row>
    <row r="13" spans="1:15" ht="25.5" x14ac:dyDescent="0.2">
      <c r="A13" s="18" t="s">
        <v>12</v>
      </c>
      <c r="B13" s="19" t="s">
        <v>13</v>
      </c>
      <c r="C13" s="19"/>
      <c r="D13" s="20"/>
      <c r="E13" s="21">
        <f>E16+E19</f>
        <v>410</v>
      </c>
      <c r="G13" s="17"/>
    </row>
    <row r="14" spans="1:15" ht="25.5" x14ac:dyDescent="0.2">
      <c r="A14" s="22" t="s">
        <v>14</v>
      </c>
      <c r="B14" s="19" t="s">
        <v>15</v>
      </c>
      <c r="C14" s="19"/>
      <c r="D14" s="20"/>
      <c r="E14" s="23">
        <v>400</v>
      </c>
      <c r="G14" s="17"/>
    </row>
    <row r="15" spans="1:15" ht="15" x14ac:dyDescent="0.2">
      <c r="A15" s="22" t="s">
        <v>16</v>
      </c>
      <c r="B15" s="19" t="s">
        <v>15</v>
      </c>
      <c r="C15" s="19">
        <v>244</v>
      </c>
      <c r="D15" s="20"/>
      <c r="E15" s="23">
        <v>400</v>
      </c>
      <c r="G15" s="17"/>
    </row>
    <row r="16" spans="1:15" ht="15" x14ac:dyDescent="0.2">
      <c r="A16" s="24" t="s">
        <v>17</v>
      </c>
      <c r="B16" s="19" t="s">
        <v>15</v>
      </c>
      <c r="C16" s="25">
        <v>244</v>
      </c>
      <c r="D16" s="26" t="s">
        <v>18</v>
      </c>
      <c r="E16" s="21">
        <v>400</v>
      </c>
      <c r="G16" s="17"/>
    </row>
    <row r="17" spans="1:7" ht="15" x14ac:dyDescent="0.2">
      <c r="A17" s="22" t="s">
        <v>19</v>
      </c>
      <c r="B17" s="19" t="s">
        <v>20</v>
      </c>
      <c r="C17" s="19"/>
      <c r="D17" s="20"/>
      <c r="E17" s="23" t="s">
        <v>21</v>
      </c>
      <c r="G17" s="17"/>
    </row>
    <row r="18" spans="1:7" ht="15" x14ac:dyDescent="0.2">
      <c r="A18" s="22" t="s">
        <v>22</v>
      </c>
      <c r="B18" s="19" t="s">
        <v>20</v>
      </c>
      <c r="C18" s="19">
        <v>244</v>
      </c>
      <c r="D18" s="20"/>
      <c r="E18" s="23" t="s">
        <v>21</v>
      </c>
      <c r="G18" s="17"/>
    </row>
    <row r="19" spans="1:7" ht="15" x14ac:dyDescent="0.2">
      <c r="A19" s="24" t="s">
        <v>23</v>
      </c>
      <c r="B19" s="19" t="s">
        <v>20</v>
      </c>
      <c r="C19" s="25">
        <v>244</v>
      </c>
      <c r="D19" s="26" t="s">
        <v>24</v>
      </c>
      <c r="E19" s="21" t="s">
        <v>21</v>
      </c>
      <c r="G19" s="17"/>
    </row>
    <row r="20" spans="1:7" ht="25.5" x14ac:dyDescent="0.2">
      <c r="A20" s="27" t="s">
        <v>25</v>
      </c>
      <c r="B20" s="19" t="s">
        <v>26</v>
      </c>
      <c r="C20" s="19"/>
      <c r="D20" s="20"/>
      <c r="E20" s="21" t="s">
        <v>27</v>
      </c>
      <c r="G20" s="17"/>
    </row>
    <row r="21" spans="1:7" ht="15" x14ac:dyDescent="0.2">
      <c r="A21" s="28" t="s">
        <v>28</v>
      </c>
      <c r="B21" s="19" t="s">
        <v>29</v>
      </c>
      <c r="C21" s="19"/>
      <c r="D21" s="20"/>
      <c r="E21" s="23" t="s">
        <v>30</v>
      </c>
      <c r="G21" s="17"/>
    </row>
    <row r="22" spans="1:7" ht="15" x14ac:dyDescent="0.2">
      <c r="A22" s="22" t="s">
        <v>22</v>
      </c>
      <c r="B22" s="19" t="s">
        <v>29</v>
      </c>
      <c r="C22" s="19">
        <v>244</v>
      </c>
      <c r="D22" s="20"/>
      <c r="E22" s="23" t="s">
        <v>30</v>
      </c>
      <c r="G22" s="17"/>
    </row>
    <row r="23" spans="1:7" ht="25.5" x14ac:dyDescent="0.2">
      <c r="A23" s="24" t="s">
        <v>31</v>
      </c>
      <c r="B23" s="25" t="s">
        <v>29</v>
      </c>
      <c r="C23" s="25">
        <v>244</v>
      </c>
      <c r="D23" s="26" t="s">
        <v>32</v>
      </c>
      <c r="E23" s="21" t="s">
        <v>30</v>
      </c>
      <c r="G23" s="17"/>
    </row>
    <row r="24" spans="1:7" ht="25.5" x14ac:dyDescent="0.2">
      <c r="A24" s="22" t="s">
        <v>33</v>
      </c>
      <c r="B24" s="19" t="s">
        <v>34</v>
      </c>
      <c r="C24" s="19"/>
      <c r="D24" s="20"/>
      <c r="E24" s="23">
        <v>10</v>
      </c>
      <c r="G24" s="17"/>
    </row>
    <row r="25" spans="1:7" ht="15" x14ac:dyDescent="0.2">
      <c r="A25" s="22" t="s">
        <v>22</v>
      </c>
      <c r="B25" s="19" t="s">
        <v>34</v>
      </c>
      <c r="C25" s="19">
        <v>244</v>
      </c>
      <c r="D25" s="20"/>
      <c r="E25" s="23">
        <v>10</v>
      </c>
      <c r="G25" s="17"/>
    </row>
    <row r="26" spans="1:7" ht="14.25" x14ac:dyDescent="0.2">
      <c r="A26" s="24" t="s">
        <v>35</v>
      </c>
      <c r="B26" s="25" t="s">
        <v>34</v>
      </c>
      <c r="C26" s="25">
        <v>244</v>
      </c>
      <c r="D26" s="26"/>
      <c r="E26" s="21">
        <v>10</v>
      </c>
      <c r="G26" s="17"/>
    </row>
    <row r="27" spans="1:7" ht="15" x14ac:dyDescent="0.2">
      <c r="A27" s="22" t="s">
        <v>36</v>
      </c>
      <c r="B27" s="19" t="s">
        <v>37</v>
      </c>
      <c r="C27" s="19"/>
      <c r="D27" s="20"/>
      <c r="E27" s="23">
        <v>20</v>
      </c>
      <c r="G27" s="17"/>
    </row>
    <row r="28" spans="1:7" ht="18" customHeight="1" x14ac:dyDescent="0.2">
      <c r="A28" s="22" t="s">
        <v>22</v>
      </c>
      <c r="B28" s="19" t="s">
        <v>37</v>
      </c>
      <c r="C28" s="19">
        <v>244</v>
      </c>
      <c r="D28" s="20"/>
      <c r="E28" s="23">
        <v>20</v>
      </c>
      <c r="G28" s="17"/>
    </row>
    <row r="29" spans="1:7" ht="33.6" customHeight="1" x14ac:dyDescent="0.2">
      <c r="A29" s="24" t="s">
        <v>35</v>
      </c>
      <c r="B29" s="25" t="s">
        <v>37</v>
      </c>
      <c r="C29" s="25">
        <v>244</v>
      </c>
      <c r="D29" s="26" t="s">
        <v>38</v>
      </c>
      <c r="E29" s="21">
        <v>20</v>
      </c>
      <c r="G29" s="17"/>
    </row>
    <row r="30" spans="1:7" ht="38.25" x14ac:dyDescent="0.2">
      <c r="A30" s="27" t="s">
        <v>39</v>
      </c>
      <c r="B30" s="19" t="s">
        <v>40</v>
      </c>
      <c r="C30" s="19"/>
      <c r="D30" s="20"/>
      <c r="E30" s="21">
        <f>E49+E88</f>
        <v>36916.07</v>
      </c>
    </row>
    <row r="31" spans="1:7" ht="25.5" x14ac:dyDescent="0.2">
      <c r="A31" s="22" t="s">
        <v>41</v>
      </c>
      <c r="B31" s="19" t="s">
        <v>42</v>
      </c>
      <c r="C31" s="19"/>
      <c r="D31" s="20"/>
      <c r="E31" s="23">
        <v>623.25</v>
      </c>
    </row>
    <row r="32" spans="1:7" ht="15" x14ac:dyDescent="0.2">
      <c r="A32" s="22" t="s">
        <v>16</v>
      </c>
      <c r="B32" s="19" t="s">
        <v>42</v>
      </c>
      <c r="C32" s="19">
        <v>244</v>
      </c>
      <c r="D32" s="20"/>
      <c r="E32" s="23">
        <v>623.25</v>
      </c>
    </row>
    <row r="33" spans="1:5" ht="15" x14ac:dyDescent="0.2">
      <c r="A33" s="24" t="s">
        <v>43</v>
      </c>
      <c r="B33" s="19" t="s">
        <v>42</v>
      </c>
      <c r="C33" s="25">
        <v>244</v>
      </c>
      <c r="D33" s="26" t="s">
        <v>44</v>
      </c>
      <c r="E33" s="23">
        <v>623.25</v>
      </c>
    </row>
    <row r="34" spans="1:5" ht="25.5" x14ac:dyDescent="0.2">
      <c r="A34" s="22" t="s">
        <v>45</v>
      </c>
      <c r="B34" s="19" t="s">
        <v>46</v>
      </c>
      <c r="C34" s="19"/>
      <c r="D34" s="20"/>
      <c r="E34" s="23">
        <v>4130.95</v>
      </c>
    </row>
    <row r="35" spans="1:5" ht="15" x14ac:dyDescent="0.2">
      <c r="A35" s="22" t="s">
        <v>22</v>
      </c>
      <c r="B35" s="19" t="s">
        <v>46</v>
      </c>
      <c r="C35" s="19">
        <v>244</v>
      </c>
      <c r="D35" s="20"/>
      <c r="E35" s="23">
        <v>4130.95</v>
      </c>
    </row>
    <row r="36" spans="1:5" ht="15" x14ac:dyDescent="0.2">
      <c r="A36" s="24" t="s">
        <v>43</v>
      </c>
      <c r="B36" s="19" t="s">
        <v>46</v>
      </c>
      <c r="C36" s="25"/>
      <c r="D36" s="26" t="s">
        <v>44</v>
      </c>
      <c r="E36" s="23">
        <v>4130.95</v>
      </c>
    </row>
    <row r="37" spans="1:5" ht="25.5" x14ac:dyDescent="0.2">
      <c r="A37" s="22" t="s">
        <v>45</v>
      </c>
      <c r="B37" s="19" t="s">
        <v>47</v>
      </c>
      <c r="C37" s="19"/>
      <c r="D37" s="20"/>
      <c r="E37" s="23">
        <v>3645.03</v>
      </c>
    </row>
    <row r="38" spans="1:5" ht="15" x14ac:dyDescent="0.2">
      <c r="A38" s="22" t="s">
        <v>16</v>
      </c>
      <c r="B38" s="19" t="s">
        <v>47</v>
      </c>
      <c r="C38" s="19">
        <v>244</v>
      </c>
      <c r="D38" s="20"/>
      <c r="E38" s="23">
        <v>3645.03</v>
      </c>
    </row>
    <row r="39" spans="1:5" ht="15" x14ac:dyDescent="0.2">
      <c r="A39" s="24" t="s">
        <v>43</v>
      </c>
      <c r="B39" s="19" t="s">
        <v>47</v>
      </c>
      <c r="C39" s="25"/>
      <c r="D39" s="26" t="s">
        <v>44</v>
      </c>
      <c r="E39" s="23">
        <v>3645.03</v>
      </c>
    </row>
    <row r="40" spans="1:5" ht="25.5" x14ac:dyDescent="0.2">
      <c r="A40" s="22" t="s">
        <v>45</v>
      </c>
      <c r="B40" s="19" t="s">
        <v>48</v>
      </c>
      <c r="C40" s="25"/>
      <c r="D40" s="26"/>
      <c r="E40" s="23">
        <v>1934.82</v>
      </c>
    </row>
    <row r="41" spans="1:5" ht="15" x14ac:dyDescent="0.2">
      <c r="A41" s="22" t="s">
        <v>22</v>
      </c>
      <c r="B41" s="19" t="s">
        <v>48</v>
      </c>
      <c r="C41" s="25">
        <v>244</v>
      </c>
      <c r="D41" s="26"/>
      <c r="E41" s="23">
        <v>1934.82</v>
      </c>
    </row>
    <row r="42" spans="1:5" ht="15" x14ac:dyDescent="0.2">
      <c r="A42" s="24" t="s">
        <v>43</v>
      </c>
      <c r="B42" s="19" t="s">
        <v>48</v>
      </c>
      <c r="C42" s="25">
        <v>244</v>
      </c>
      <c r="D42" s="26" t="s">
        <v>44</v>
      </c>
      <c r="E42" s="23">
        <v>1934.82</v>
      </c>
    </row>
    <row r="43" spans="1:5" ht="15" x14ac:dyDescent="0.2">
      <c r="A43" s="22" t="s">
        <v>49</v>
      </c>
      <c r="B43" s="19" t="s">
        <v>50</v>
      </c>
      <c r="C43" s="19"/>
      <c r="D43" s="20"/>
      <c r="E43" s="23" t="s">
        <v>51</v>
      </c>
    </row>
    <row r="44" spans="1:5" ht="15" x14ac:dyDescent="0.2">
      <c r="A44" s="22" t="s">
        <v>22</v>
      </c>
      <c r="B44" s="19" t="s">
        <v>50</v>
      </c>
      <c r="C44" s="19">
        <v>244</v>
      </c>
      <c r="D44" s="20"/>
      <c r="E44" s="23" t="s">
        <v>51</v>
      </c>
    </row>
    <row r="45" spans="1:5" ht="15" x14ac:dyDescent="0.2">
      <c r="A45" s="24" t="s">
        <v>43</v>
      </c>
      <c r="B45" s="19" t="s">
        <v>50</v>
      </c>
      <c r="C45" s="25">
        <v>244</v>
      </c>
      <c r="D45" s="26" t="s">
        <v>44</v>
      </c>
      <c r="E45" s="21" t="s">
        <v>51</v>
      </c>
    </row>
    <row r="46" spans="1:5" ht="30" customHeight="1" x14ac:dyDescent="0.2">
      <c r="A46" s="22" t="s">
        <v>52</v>
      </c>
      <c r="B46" s="19" t="s">
        <v>53</v>
      </c>
      <c r="C46" s="19"/>
      <c r="D46" s="20"/>
      <c r="E46" s="23">
        <v>2232.23</v>
      </c>
    </row>
    <row r="47" spans="1:5" ht="15" x14ac:dyDescent="0.2">
      <c r="A47" s="22" t="s">
        <v>22</v>
      </c>
      <c r="B47" s="19" t="s">
        <v>53</v>
      </c>
      <c r="C47" s="19">
        <v>244</v>
      </c>
      <c r="D47" s="20"/>
      <c r="E47" s="23">
        <v>2232.23</v>
      </c>
    </row>
    <row r="48" spans="1:5" ht="15" x14ac:dyDescent="0.2">
      <c r="A48" s="24" t="s">
        <v>43</v>
      </c>
      <c r="B48" s="19" t="s">
        <v>54</v>
      </c>
      <c r="C48" s="25">
        <v>244</v>
      </c>
      <c r="D48" s="26" t="s">
        <v>44</v>
      </c>
      <c r="E48" s="23">
        <v>2232.23</v>
      </c>
    </row>
    <row r="49" spans="1:5" ht="15" x14ac:dyDescent="0.2">
      <c r="A49" s="24" t="s">
        <v>43</v>
      </c>
      <c r="B49" s="19"/>
      <c r="C49" s="19"/>
      <c r="D49" s="26" t="s">
        <v>44</v>
      </c>
      <c r="E49" s="21">
        <f>E33+E36+E39+E42+E45+E48</f>
        <v>12866.279999999999</v>
      </c>
    </row>
    <row r="50" spans="1:5" ht="38.25" x14ac:dyDescent="0.2">
      <c r="A50" s="22" t="s">
        <v>55</v>
      </c>
      <c r="B50" s="19" t="s">
        <v>56</v>
      </c>
      <c r="C50" s="19"/>
      <c r="D50" s="20"/>
      <c r="E50" s="23">
        <v>1221</v>
      </c>
    </row>
    <row r="51" spans="1:5" ht="20.25" customHeight="1" x14ac:dyDescent="0.2">
      <c r="A51" s="22" t="s">
        <v>16</v>
      </c>
      <c r="B51" s="19" t="s">
        <v>56</v>
      </c>
      <c r="C51" s="19">
        <v>244</v>
      </c>
      <c r="D51" s="20"/>
      <c r="E51" s="23">
        <v>1221</v>
      </c>
    </row>
    <row r="52" spans="1:5" ht="19.5" customHeight="1" x14ac:dyDescent="0.2">
      <c r="A52" s="24" t="s">
        <v>57</v>
      </c>
      <c r="B52" s="19" t="s">
        <v>56</v>
      </c>
      <c r="C52" s="25">
        <v>244</v>
      </c>
      <c r="D52" s="26" t="s">
        <v>58</v>
      </c>
      <c r="E52" s="21">
        <v>1221</v>
      </c>
    </row>
    <row r="53" spans="1:5" ht="15" x14ac:dyDescent="0.2">
      <c r="A53" s="22" t="s">
        <v>59</v>
      </c>
      <c r="B53" s="19" t="s">
        <v>60</v>
      </c>
      <c r="C53" s="19"/>
      <c r="D53" s="20"/>
      <c r="E53" s="23">
        <v>165</v>
      </c>
    </row>
    <row r="54" spans="1:5" ht="15" x14ac:dyDescent="0.2">
      <c r="A54" s="22" t="s">
        <v>16</v>
      </c>
      <c r="B54" s="19" t="s">
        <v>60</v>
      </c>
      <c r="C54" s="19">
        <v>244</v>
      </c>
      <c r="D54" s="20"/>
      <c r="E54" s="23">
        <v>165</v>
      </c>
    </row>
    <row r="55" spans="1:5" ht="15" x14ac:dyDescent="0.2">
      <c r="A55" s="24" t="s">
        <v>57</v>
      </c>
      <c r="B55" s="19" t="s">
        <v>60</v>
      </c>
      <c r="C55" s="25">
        <v>244</v>
      </c>
      <c r="D55" s="26" t="s">
        <v>58</v>
      </c>
      <c r="E55" s="21">
        <v>165</v>
      </c>
    </row>
    <row r="56" spans="1:5" ht="25.5" x14ac:dyDescent="0.2">
      <c r="A56" s="22" t="s">
        <v>61</v>
      </c>
      <c r="B56" s="19" t="s">
        <v>62</v>
      </c>
      <c r="C56" s="19"/>
      <c r="D56" s="20"/>
      <c r="E56" s="23">
        <v>759</v>
      </c>
    </row>
    <row r="57" spans="1:5" ht="25.5" x14ac:dyDescent="0.2">
      <c r="A57" s="22" t="s">
        <v>63</v>
      </c>
      <c r="B57" s="19" t="s">
        <v>62</v>
      </c>
      <c r="C57" s="29">
        <v>412</v>
      </c>
      <c r="D57" s="20"/>
      <c r="E57" s="23">
        <v>759</v>
      </c>
    </row>
    <row r="58" spans="1:5" ht="15" x14ac:dyDescent="0.2">
      <c r="A58" s="24" t="s">
        <v>57</v>
      </c>
      <c r="B58" s="19" t="s">
        <v>62</v>
      </c>
      <c r="C58" s="25">
        <v>412</v>
      </c>
      <c r="D58" s="26" t="s">
        <v>58</v>
      </c>
      <c r="E58" s="21">
        <v>759</v>
      </c>
    </row>
    <row r="59" spans="1:5" ht="25.5" x14ac:dyDescent="0.2">
      <c r="A59" s="22" t="s">
        <v>61</v>
      </c>
      <c r="B59" s="19" t="s">
        <v>64</v>
      </c>
      <c r="C59" s="25"/>
      <c r="D59" s="26"/>
      <c r="E59" s="21">
        <v>403.86</v>
      </c>
    </row>
    <row r="60" spans="1:5" ht="25.5" x14ac:dyDescent="0.2">
      <c r="A60" s="22" t="s">
        <v>63</v>
      </c>
      <c r="B60" s="19" t="s">
        <v>64</v>
      </c>
      <c r="C60" s="19">
        <v>412</v>
      </c>
      <c r="D60" s="20"/>
      <c r="E60" s="23">
        <v>403.86</v>
      </c>
    </row>
    <row r="61" spans="1:5" ht="15" x14ac:dyDescent="0.2">
      <c r="A61" s="24" t="s">
        <v>57</v>
      </c>
      <c r="B61" s="19" t="s">
        <v>64</v>
      </c>
      <c r="C61" s="25">
        <v>412</v>
      </c>
      <c r="D61" s="26" t="s">
        <v>58</v>
      </c>
      <c r="E61" s="21">
        <v>403.86</v>
      </c>
    </row>
    <row r="62" spans="1:5" ht="18" customHeight="1" x14ac:dyDescent="0.2">
      <c r="A62" s="22" t="s">
        <v>61</v>
      </c>
      <c r="B62" s="19" t="s">
        <v>65</v>
      </c>
      <c r="C62" s="19">
        <v>412</v>
      </c>
      <c r="D62" s="26"/>
      <c r="E62" s="23">
        <v>4603.59</v>
      </c>
    </row>
    <row r="63" spans="1:5" ht="25.5" x14ac:dyDescent="0.2">
      <c r="A63" s="22" t="s">
        <v>63</v>
      </c>
      <c r="B63" s="19" t="s">
        <v>65</v>
      </c>
      <c r="C63" s="19">
        <v>412</v>
      </c>
      <c r="D63" s="26"/>
      <c r="E63" s="23">
        <v>4603.59</v>
      </c>
    </row>
    <row r="64" spans="1:5" ht="15" x14ac:dyDescent="0.2">
      <c r="A64" s="24" t="s">
        <v>57</v>
      </c>
      <c r="B64" s="19" t="s">
        <v>65</v>
      </c>
      <c r="C64" s="25">
        <v>412</v>
      </c>
      <c r="D64" s="26" t="s">
        <v>58</v>
      </c>
      <c r="E64" s="21">
        <v>4603.59</v>
      </c>
    </row>
    <row r="65" spans="1:6" ht="24" customHeight="1" x14ac:dyDescent="0.2">
      <c r="A65" s="22" t="s">
        <v>61</v>
      </c>
      <c r="B65" s="19" t="s">
        <v>66</v>
      </c>
      <c r="C65" s="19">
        <v>412</v>
      </c>
      <c r="D65" s="26"/>
      <c r="E65" s="23">
        <v>2695.96</v>
      </c>
    </row>
    <row r="66" spans="1:6" ht="25.5" x14ac:dyDescent="0.2">
      <c r="A66" s="22" t="s">
        <v>63</v>
      </c>
      <c r="B66" s="19" t="s">
        <v>66</v>
      </c>
      <c r="C66" s="19">
        <v>412</v>
      </c>
      <c r="D66" s="26"/>
      <c r="E66" s="23">
        <v>2695.96</v>
      </c>
    </row>
    <row r="67" spans="1:6" ht="15" x14ac:dyDescent="0.2">
      <c r="A67" s="24" t="s">
        <v>57</v>
      </c>
      <c r="B67" s="19" t="s">
        <v>66</v>
      </c>
      <c r="C67" s="25">
        <v>412</v>
      </c>
      <c r="D67" s="26" t="s">
        <v>58</v>
      </c>
      <c r="E67" s="21">
        <v>2695.96</v>
      </c>
    </row>
    <row r="68" spans="1:6" ht="18.75" customHeight="1" x14ac:dyDescent="0.2">
      <c r="A68" s="24" t="s">
        <v>57</v>
      </c>
      <c r="B68" s="25"/>
      <c r="C68" s="25"/>
      <c r="D68" s="26" t="s">
        <v>58</v>
      </c>
      <c r="E68" s="21">
        <f>E52+E55+E58+E61+E64+E67</f>
        <v>9848.41</v>
      </c>
      <c r="F68" s="17"/>
    </row>
    <row r="69" spans="1:6" ht="15" x14ac:dyDescent="0.2">
      <c r="A69" s="22" t="s">
        <v>67</v>
      </c>
      <c r="B69" s="19" t="s">
        <v>68</v>
      </c>
      <c r="C69" s="19"/>
      <c r="D69" s="20"/>
      <c r="E69" s="23">
        <v>1367.92</v>
      </c>
    </row>
    <row r="70" spans="1:6" ht="21.75" customHeight="1" x14ac:dyDescent="0.2">
      <c r="A70" s="22" t="s">
        <v>22</v>
      </c>
      <c r="B70" s="19" t="s">
        <v>68</v>
      </c>
      <c r="C70" s="19">
        <v>244</v>
      </c>
      <c r="D70" s="20"/>
      <c r="E70" s="23">
        <v>1367.92</v>
      </c>
    </row>
    <row r="71" spans="1:6" ht="15" x14ac:dyDescent="0.2">
      <c r="A71" s="24" t="s">
        <v>69</v>
      </c>
      <c r="B71" s="19" t="s">
        <v>68</v>
      </c>
      <c r="C71" s="25">
        <v>244</v>
      </c>
      <c r="D71" s="26" t="s">
        <v>70</v>
      </c>
      <c r="E71" s="21">
        <v>1399.92</v>
      </c>
    </row>
    <row r="72" spans="1:6" ht="15" x14ac:dyDescent="0.2">
      <c r="A72" s="22" t="s">
        <v>71</v>
      </c>
      <c r="B72" s="19" t="s">
        <v>72</v>
      </c>
      <c r="C72" s="19"/>
      <c r="D72" s="20"/>
      <c r="E72" s="23">
        <v>40178</v>
      </c>
    </row>
    <row r="73" spans="1:6" ht="21.75" customHeight="1" x14ac:dyDescent="0.2">
      <c r="A73" s="22" t="s">
        <v>16</v>
      </c>
      <c r="B73" s="19" t="s">
        <v>72</v>
      </c>
      <c r="C73" s="19">
        <v>244</v>
      </c>
      <c r="D73" s="20"/>
      <c r="E73" s="23">
        <v>4178</v>
      </c>
    </row>
    <row r="74" spans="1:6" ht="15" x14ac:dyDescent="0.2">
      <c r="A74" s="24" t="s">
        <v>73</v>
      </c>
      <c r="B74" s="19" t="s">
        <v>72</v>
      </c>
      <c r="C74" s="25">
        <v>244</v>
      </c>
      <c r="D74" s="26" t="s">
        <v>74</v>
      </c>
      <c r="E74" s="21">
        <v>4178</v>
      </c>
    </row>
    <row r="75" spans="1:6" ht="15" x14ac:dyDescent="0.2">
      <c r="A75" s="22" t="s">
        <v>75</v>
      </c>
      <c r="B75" s="19" t="s">
        <v>76</v>
      </c>
      <c r="C75" s="19"/>
      <c r="D75" s="20"/>
      <c r="E75" s="23">
        <v>115.01</v>
      </c>
    </row>
    <row r="76" spans="1:6" ht="22.5" customHeight="1" x14ac:dyDescent="0.2">
      <c r="A76" s="22" t="s">
        <v>22</v>
      </c>
      <c r="B76" s="19" t="s">
        <v>76</v>
      </c>
      <c r="C76" s="19">
        <v>244</v>
      </c>
      <c r="D76" s="20"/>
      <c r="E76" s="23">
        <v>115.01</v>
      </c>
    </row>
    <row r="77" spans="1:6" ht="15" x14ac:dyDescent="0.2">
      <c r="A77" s="24" t="s">
        <v>73</v>
      </c>
      <c r="B77" s="19" t="s">
        <v>76</v>
      </c>
      <c r="C77" s="25">
        <v>244</v>
      </c>
      <c r="D77" s="26" t="s">
        <v>74</v>
      </c>
      <c r="E77" s="21">
        <v>115</v>
      </c>
    </row>
    <row r="78" spans="1:6" ht="15" x14ac:dyDescent="0.2">
      <c r="A78" s="22" t="s">
        <v>77</v>
      </c>
      <c r="B78" s="19" t="s">
        <v>78</v>
      </c>
      <c r="C78" s="19"/>
      <c r="D78" s="20"/>
      <c r="E78" s="23">
        <v>4432.26</v>
      </c>
    </row>
    <row r="79" spans="1:6" ht="20.25" customHeight="1" x14ac:dyDescent="0.2">
      <c r="A79" s="22" t="s">
        <v>22</v>
      </c>
      <c r="B79" s="19" t="s">
        <v>78</v>
      </c>
      <c r="C79" s="19">
        <v>244</v>
      </c>
      <c r="D79" s="20"/>
      <c r="E79" s="23">
        <v>4432.26</v>
      </c>
    </row>
    <row r="80" spans="1:6" ht="15" x14ac:dyDescent="0.2">
      <c r="A80" s="24" t="s">
        <v>73</v>
      </c>
      <c r="B80" s="19" t="s">
        <v>78</v>
      </c>
      <c r="C80" s="25">
        <v>244</v>
      </c>
      <c r="D80" s="26" t="s">
        <v>74</v>
      </c>
      <c r="E80" s="21">
        <v>4432.26</v>
      </c>
    </row>
    <row r="81" spans="1:5" ht="15" x14ac:dyDescent="0.2">
      <c r="A81" s="22" t="s">
        <v>79</v>
      </c>
      <c r="B81" s="19" t="s">
        <v>80</v>
      </c>
      <c r="C81" s="19"/>
      <c r="D81" s="20"/>
      <c r="E81" s="23">
        <v>1326.2</v>
      </c>
    </row>
    <row r="82" spans="1:5" ht="15" x14ac:dyDescent="0.2">
      <c r="A82" s="22" t="s">
        <v>22</v>
      </c>
      <c r="B82" s="19" t="s">
        <v>80</v>
      </c>
      <c r="C82" s="19">
        <v>244</v>
      </c>
      <c r="D82" s="20"/>
      <c r="E82" s="23">
        <v>1326.2</v>
      </c>
    </row>
    <row r="83" spans="1:5" ht="15" x14ac:dyDescent="0.2">
      <c r="A83" s="24" t="s">
        <v>73</v>
      </c>
      <c r="B83" s="19" t="s">
        <v>80</v>
      </c>
      <c r="C83" s="25">
        <v>244</v>
      </c>
      <c r="D83" s="26" t="s">
        <v>74</v>
      </c>
      <c r="E83" s="21">
        <v>1326.2</v>
      </c>
    </row>
    <row r="84" spans="1:5" ht="25.5" x14ac:dyDescent="0.2">
      <c r="A84" s="22" t="s">
        <v>81</v>
      </c>
      <c r="B84" s="19" t="s">
        <v>82</v>
      </c>
      <c r="C84" s="19"/>
      <c r="D84" s="20"/>
      <c r="E84" s="23">
        <v>2750</v>
      </c>
    </row>
    <row r="85" spans="1:5" ht="15" x14ac:dyDescent="0.2">
      <c r="A85" s="22" t="s">
        <v>22</v>
      </c>
      <c r="B85" s="19" t="s">
        <v>82</v>
      </c>
      <c r="C85" s="19">
        <v>244</v>
      </c>
      <c r="D85" s="20"/>
      <c r="E85" s="23">
        <v>2750</v>
      </c>
    </row>
    <row r="86" spans="1:5" ht="14.25" x14ac:dyDescent="0.2">
      <c r="A86" s="24" t="s">
        <v>73</v>
      </c>
      <c r="B86" s="25" t="s">
        <v>82</v>
      </c>
      <c r="C86" s="25">
        <v>244</v>
      </c>
      <c r="D86" s="26" t="s">
        <v>74</v>
      </c>
      <c r="E86" s="21">
        <v>2750</v>
      </c>
    </row>
    <row r="87" spans="1:5" ht="14.25" x14ac:dyDescent="0.2">
      <c r="A87" s="24" t="s">
        <v>73</v>
      </c>
      <c r="B87" s="25"/>
      <c r="C87" s="25"/>
      <c r="D87" s="26" t="s">
        <v>74</v>
      </c>
      <c r="E87" s="21">
        <f>E74+E77+E80+E83+E86</f>
        <v>12801.460000000001</v>
      </c>
    </row>
    <row r="88" spans="1:5" ht="24" customHeight="1" x14ac:dyDescent="0.2">
      <c r="A88" s="24" t="s">
        <v>83</v>
      </c>
      <c r="B88" s="25"/>
      <c r="C88" s="25"/>
      <c r="D88" s="26" t="s">
        <v>84</v>
      </c>
      <c r="E88" s="21">
        <f>E68+E71+E87</f>
        <v>24049.79</v>
      </c>
    </row>
    <row r="89" spans="1:5" ht="55.5" customHeight="1" x14ac:dyDescent="0.2">
      <c r="A89" s="30" t="s">
        <v>85</v>
      </c>
      <c r="B89" s="25" t="s">
        <v>86</v>
      </c>
      <c r="C89" s="19"/>
      <c r="D89" s="20"/>
      <c r="E89" s="21">
        <f>E92+E101+E108+E111+E115+E118</f>
        <v>8377.0000000000018</v>
      </c>
    </row>
    <row r="90" spans="1:5" ht="35.25" customHeight="1" x14ac:dyDescent="0.2">
      <c r="A90" s="31" t="s">
        <v>87</v>
      </c>
      <c r="B90" s="19" t="s">
        <v>88</v>
      </c>
      <c r="C90" s="19"/>
      <c r="D90" s="20"/>
      <c r="E90" s="23">
        <v>24</v>
      </c>
    </row>
    <row r="91" spans="1:5" ht="24.75" customHeight="1" x14ac:dyDescent="0.2">
      <c r="A91" s="31" t="s">
        <v>22</v>
      </c>
      <c r="B91" s="19" t="s">
        <v>88</v>
      </c>
      <c r="C91" s="19">
        <v>244</v>
      </c>
      <c r="D91" s="20"/>
      <c r="E91" s="23">
        <v>24</v>
      </c>
    </row>
    <row r="92" spans="1:5" ht="27.75" customHeight="1" x14ac:dyDescent="0.2">
      <c r="A92" s="32" t="s">
        <v>89</v>
      </c>
      <c r="B92" s="25" t="s">
        <v>88</v>
      </c>
      <c r="C92" s="19">
        <v>244</v>
      </c>
      <c r="D92" s="26" t="s">
        <v>90</v>
      </c>
      <c r="E92" s="21">
        <v>24</v>
      </c>
    </row>
    <row r="93" spans="1:5" ht="39.75" customHeight="1" x14ac:dyDescent="0.2">
      <c r="A93" s="22" t="s">
        <v>87</v>
      </c>
      <c r="B93" s="19" t="s">
        <v>88</v>
      </c>
      <c r="C93" s="19"/>
      <c r="D93" s="20"/>
      <c r="E93" s="23">
        <f>E94+E95+E96+E97+E98+E99</f>
        <v>3295.6800000000003</v>
      </c>
    </row>
    <row r="94" spans="1:5" ht="15" x14ac:dyDescent="0.2">
      <c r="A94" s="22" t="s">
        <v>91</v>
      </c>
      <c r="B94" s="19" t="s">
        <v>88</v>
      </c>
      <c r="C94" s="19">
        <v>111</v>
      </c>
      <c r="D94" s="20"/>
      <c r="E94" s="23">
        <v>1435.97</v>
      </c>
    </row>
    <row r="95" spans="1:5" ht="15" x14ac:dyDescent="0.2">
      <c r="A95" s="22" t="s">
        <v>92</v>
      </c>
      <c r="B95" s="19" t="s">
        <v>88</v>
      </c>
      <c r="C95" s="19">
        <v>112</v>
      </c>
      <c r="D95" s="20"/>
      <c r="E95" s="23">
        <v>5</v>
      </c>
    </row>
    <row r="96" spans="1:5" ht="15" x14ac:dyDescent="0.2">
      <c r="A96" s="22" t="s">
        <v>93</v>
      </c>
      <c r="B96" s="19" t="s">
        <v>88</v>
      </c>
      <c r="C96" s="19">
        <v>119</v>
      </c>
      <c r="D96" s="20"/>
      <c r="E96" s="23">
        <v>433.66</v>
      </c>
    </row>
    <row r="97" spans="1:5" ht="25.5" x14ac:dyDescent="0.2">
      <c r="A97" s="22" t="s">
        <v>94</v>
      </c>
      <c r="B97" s="19" t="s">
        <v>88</v>
      </c>
      <c r="C97" s="19">
        <v>242</v>
      </c>
      <c r="D97" s="20"/>
      <c r="E97" s="23">
        <v>49.4</v>
      </c>
    </row>
    <row r="98" spans="1:5" ht="15" x14ac:dyDescent="0.2">
      <c r="A98" s="22" t="s">
        <v>22</v>
      </c>
      <c r="B98" s="19" t="s">
        <v>88</v>
      </c>
      <c r="C98" s="19">
        <v>244</v>
      </c>
      <c r="D98" s="20"/>
      <c r="E98" s="33">
        <v>1324.65</v>
      </c>
    </row>
    <row r="99" spans="1:5" ht="15" x14ac:dyDescent="0.2">
      <c r="A99" s="22" t="s">
        <v>95</v>
      </c>
      <c r="B99" s="19" t="s">
        <v>88</v>
      </c>
      <c r="C99" s="19">
        <v>851</v>
      </c>
      <c r="D99" s="20"/>
      <c r="E99" s="23">
        <v>47</v>
      </c>
    </row>
    <row r="100" spans="1:5" ht="16.5" customHeight="1" x14ac:dyDescent="0.2">
      <c r="A100" s="22" t="s">
        <v>16</v>
      </c>
      <c r="B100" s="19" t="s">
        <v>96</v>
      </c>
      <c r="C100" s="19"/>
      <c r="D100" s="20"/>
      <c r="E100" s="23">
        <v>336.85</v>
      </c>
    </row>
    <row r="101" spans="1:5" ht="16.5" customHeight="1" x14ac:dyDescent="0.2">
      <c r="A101" s="24" t="s">
        <v>97</v>
      </c>
      <c r="B101" s="19"/>
      <c r="C101" s="25"/>
      <c r="D101" s="26" t="s">
        <v>98</v>
      </c>
      <c r="E101" s="34">
        <f>E94+E95+E96+E97+E98+E99+E100</f>
        <v>3632.53</v>
      </c>
    </row>
    <row r="102" spans="1:5" ht="25.5" x14ac:dyDescent="0.2">
      <c r="A102" s="22" t="s">
        <v>99</v>
      </c>
      <c r="B102" s="19" t="s">
        <v>100</v>
      </c>
      <c r="C102" s="19"/>
      <c r="D102" s="20"/>
      <c r="E102" s="35">
        <v>1402.27</v>
      </c>
    </row>
    <row r="103" spans="1:5" ht="15" x14ac:dyDescent="0.2">
      <c r="A103" s="22" t="s">
        <v>91</v>
      </c>
      <c r="B103" s="19" t="s">
        <v>100</v>
      </c>
      <c r="C103" s="19">
        <v>111</v>
      </c>
      <c r="D103" s="20"/>
      <c r="E103" s="35">
        <v>507.8</v>
      </c>
    </row>
    <row r="104" spans="1:5" ht="15" x14ac:dyDescent="0.2">
      <c r="A104" s="22" t="s">
        <v>101</v>
      </c>
      <c r="B104" s="19" t="s">
        <v>100</v>
      </c>
      <c r="C104" s="19">
        <v>112</v>
      </c>
      <c r="D104" s="20"/>
      <c r="E104" s="35">
        <v>3</v>
      </c>
    </row>
    <row r="105" spans="1:5" ht="23.25" customHeight="1" x14ac:dyDescent="0.2">
      <c r="A105" s="22" t="s">
        <v>93</v>
      </c>
      <c r="B105" s="19" t="s">
        <v>100</v>
      </c>
      <c r="C105" s="19">
        <v>119</v>
      </c>
      <c r="D105" s="20"/>
      <c r="E105" s="35">
        <v>153.37</v>
      </c>
    </row>
    <row r="106" spans="1:5" ht="27.6" customHeight="1" x14ac:dyDescent="0.2">
      <c r="A106" s="22" t="s">
        <v>94</v>
      </c>
      <c r="B106" s="19" t="s">
        <v>100</v>
      </c>
      <c r="C106" s="19">
        <v>242</v>
      </c>
      <c r="D106" s="20"/>
      <c r="E106" s="35">
        <v>35</v>
      </c>
    </row>
    <row r="107" spans="1:5" ht="17.25" customHeight="1" x14ac:dyDescent="0.2">
      <c r="A107" s="22" t="s">
        <v>22</v>
      </c>
      <c r="B107" s="19" t="s">
        <v>100</v>
      </c>
      <c r="C107" s="19">
        <v>244</v>
      </c>
      <c r="D107" s="20"/>
      <c r="E107" s="35">
        <v>703.1</v>
      </c>
    </row>
    <row r="108" spans="1:5" ht="15" x14ac:dyDescent="0.2">
      <c r="A108" s="24" t="s">
        <v>97</v>
      </c>
      <c r="B108" s="19" t="s">
        <v>100</v>
      </c>
      <c r="C108" s="25"/>
      <c r="D108" s="36" t="s">
        <v>98</v>
      </c>
      <c r="E108" s="34">
        <f>E103+E104+E105+E106+E107</f>
        <v>1402.27</v>
      </c>
    </row>
    <row r="109" spans="1:5" ht="31.5" customHeight="1" x14ac:dyDescent="0.2">
      <c r="A109" s="22" t="s">
        <v>102</v>
      </c>
      <c r="B109" s="19" t="s">
        <v>103</v>
      </c>
      <c r="C109" s="19"/>
      <c r="D109" s="37"/>
      <c r="E109" s="23">
        <v>400</v>
      </c>
    </row>
    <row r="110" spans="1:5" ht="15" x14ac:dyDescent="0.2">
      <c r="A110" s="22" t="s">
        <v>22</v>
      </c>
      <c r="B110" s="19" t="s">
        <v>103</v>
      </c>
      <c r="C110" s="19">
        <v>244</v>
      </c>
      <c r="D110" s="37"/>
      <c r="E110" s="23">
        <v>400</v>
      </c>
    </row>
    <row r="111" spans="1:5" ht="15" x14ac:dyDescent="0.2">
      <c r="A111" s="24" t="s">
        <v>97</v>
      </c>
      <c r="B111" s="19" t="s">
        <v>103</v>
      </c>
      <c r="C111" s="25">
        <v>244</v>
      </c>
      <c r="D111" s="36" t="s">
        <v>98</v>
      </c>
      <c r="E111" s="21">
        <v>400</v>
      </c>
    </row>
    <row r="112" spans="1:5" ht="15" x14ac:dyDescent="0.2">
      <c r="A112" s="22" t="s">
        <v>104</v>
      </c>
      <c r="B112" s="19" t="s">
        <v>105</v>
      </c>
      <c r="C112" s="19"/>
      <c r="D112" s="37"/>
      <c r="E112" s="23">
        <v>2917.6</v>
      </c>
    </row>
    <row r="113" spans="1:5" ht="15" x14ac:dyDescent="0.2">
      <c r="A113" s="22" t="s">
        <v>91</v>
      </c>
      <c r="B113" s="19" t="s">
        <v>105</v>
      </c>
      <c r="C113" s="19">
        <v>111</v>
      </c>
      <c r="D113" s="37"/>
      <c r="E113" s="23">
        <v>2240.86</v>
      </c>
    </row>
    <row r="114" spans="1:5" ht="15" x14ac:dyDescent="0.2">
      <c r="A114" s="22" t="s">
        <v>93</v>
      </c>
      <c r="B114" s="19" t="s">
        <v>105</v>
      </c>
      <c r="C114" s="19">
        <v>119</v>
      </c>
      <c r="D114" s="37"/>
      <c r="E114" s="23">
        <v>676.74</v>
      </c>
    </row>
    <row r="115" spans="1:5" ht="14.25" x14ac:dyDescent="0.2">
      <c r="A115" s="24" t="s">
        <v>97</v>
      </c>
      <c r="B115" s="25" t="s">
        <v>105</v>
      </c>
      <c r="C115" s="25">
        <v>244</v>
      </c>
      <c r="D115" s="36" t="s">
        <v>98</v>
      </c>
      <c r="E115" s="21">
        <f>E113+E114</f>
        <v>2917.6000000000004</v>
      </c>
    </row>
    <row r="116" spans="1:5" ht="25.5" x14ac:dyDescent="0.2">
      <c r="A116" s="22" t="s">
        <v>87</v>
      </c>
      <c r="B116" s="19" t="s">
        <v>88</v>
      </c>
      <c r="C116" s="19"/>
      <c r="D116" s="37"/>
      <c r="E116" s="23">
        <v>0.6</v>
      </c>
    </row>
    <row r="117" spans="1:5" ht="15" x14ac:dyDescent="0.2">
      <c r="A117" s="22" t="s">
        <v>101</v>
      </c>
      <c r="B117" s="19" t="s">
        <v>88</v>
      </c>
      <c r="C117" s="19">
        <v>112</v>
      </c>
      <c r="D117" s="37"/>
      <c r="E117" s="23">
        <v>0.6</v>
      </c>
    </row>
    <row r="118" spans="1:5" ht="14.25" x14ac:dyDescent="0.2">
      <c r="A118" s="24" t="s">
        <v>106</v>
      </c>
      <c r="B118" s="25" t="s">
        <v>88</v>
      </c>
      <c r="C118" s="25">
        <v>112</v>
      </c>
      <c r="D118" s="36" t="s">
        <v>107</v>
      </c>
      <c r="E118" s="21">
        <v>0.6</v>
      </c>
    </row>
    <row r="119" spans="1:5" ht="38.25" x14ac:dyDescent="0.2">
      <c r="A119" s="27" t="s">
        <v>108</v>
      </c>
      <c r="B119" s="38" t="s">
        <v>109</v>
      </c>
      <c r="C119" s="19"/>
      <c r="D119" s="37"/>
      <c r="E119" s="21">
        <f>E122+E125</f>
        <v>190</v>
      </c>
    </row>
    <row r="120" spans="1:5" ht="25.5" x14ac:dyDescent="0.2">
      <c r="A120" s="22" t="s">
        <v>110</v>
      </c>
      <c r="B120" s="19" t="s">
        <v>111</v>
      </c>
      <c r="C120" s="19"/>
      <c r="D120" s="37"/>
      <c r="E120" s="23">
        <v>150</v>
      </c>
    </row>
    <row r="121" spans="1:5" ht="41.25" customHeight="1" x14ac:dyDescent="0.2">
      <c r="A121" s="22" t="s">
        <v>112</v>
      </c>
      <c r="B121" s="19" t="s">
        <v>111</v>
      </c>
      <c r="C121" s="19">
        <v>244</v>
      </c>
      <c r="D121" s="37"/>
      <c r="E121" s="23">
        <v>150</v>
      </c>
    </row>
    <row r="122" spans="1:5" ht="15" x14ac:dyDescent="0.2">
      <c r="A122" s="24" t="s">
        <v>113</v>
      </c>
      <c r="B122" s="19" t="s">
        <v>111</v>
      </c>
      <c r="C122" s="25">
        <v>244</v>
      </c>
      <c r="D122" s="36" t="s">
        <v>114</v>
      </c>
      <c r="E122" s="21">
        <v>150</v>
      </c>
    </row>
    <row r="123" spans="1:5" ht="36" customHeight="1" x14ac:dyDescent="0.2">
      <c r="A123" s="28" t="s">
        <v>115</v>
      </c>
      <c r="B123" s="19" t="s">
        <v>116</v>
      </c>
      <c r="C123" s="19"/>
      <c r="D123" s="37"/>
      <c r="E123" s="23">
        <v>40</v>
      </c>
    </row>
    <row r="124" spans="1:5" ht="15" x14ac:dyDescent="0.2">
      <c r="A124" s="22" t="s">
        <v>22</v>
      </c>
      <c r="B124" s="19" t="s">
        <v>116</v>
      </c>
      <c r="C124" s="19">
        <v>244</v>
      </c>
      <c r="D124" s="37"/>
      <c r="E124" s="23">
        <v>40</v>
      </c>
    </row>
    <row r="125" spans="1:5" ht="15" x14ac:dyDescent="0.2">
      <c r="A125" s="24" t="s">
        <v>117</v>
      </c>
      <c r="B125" s="19" t="s">
        <v>116</v>
      </c>
      <c r="C125" s="25">
        <v>244</v>
      </c>
      <c r="D125" s="36" t="s">
        <v>118</v>
      </c>
      <c r="E125" s="21">
        <v>40</v>
      </c>
    </row>
    <row r="126" spans="1:5" ht="38.25" x14ac:dyDescent="0.2">
      <c r="A126" s="39" t="s">
        <v>119</v>
      </c>
      <c r="B126" s="25" t="s">
        <v>120</v>
      </c>
      <c r="C126" s="25"/>
      <c r="D126" s="36"/>
      <c r="E126" s="21">
        <v>1147.08</v>
      </c>
    </row>
    <row r="127" spans="1:5" ht="25.5" x14ac:dyDescent="0.2">
      <c r="A127" s="22" t="s">
        <v>121</v>
      </c>
      <c r="B127" s="19" t="s">
        <v>122</v>
      </c>
      <c r="C127" s="19"/>
      <c r="D127" s="20"/>
      <c r="E127" s="23">
        <v>1147.08</v>
      </c>
    </row>
    <row r="128" spans="1:5" ht="15" x14ac:dyDescent="0.2">
      <c r="A128" s="22" t="s">
        <v>22</v>
      </c>
      <c r="B128" s="19" t="s">
        <v>122</v>
      </c>
      <c r="C128" s="19">
        <v>244</v>
      </c>
      <c r="D128" s="20"/>
      <c r="E128" s="23">
        <v>1147.08</v>
      </c>
    </row>
    <row r="129" spans="1:7" ht="15" x14ac:dyDescent="0.2">
      <c r="A129" s="24" t="s">
        <v>73</v>
      </c>
      <c r="B129" s="19" t="s">
        <v>122</v>
      </c>
      <c r="C129" s="25">
        <v>244</v>
      </c>
      <c r="D129" s="26" t="s">
        <v>74</v>
      </c>
      <c r="E129" s="21">
        <v>1147.08</v>
      </c>
    </row>
    <row r="130" spans="1:7" ht="28.5" customHeight="1" x14ac:dyDescent="0.2">
      <c r="A130" s="40" t="s">
        <v>123</v>
      </c>
      <c r="B130" s="25" t="s">
        <v>124</v>
      </c>
      <c r="C130" s="25"/>
      <c r="D130" s="36"/>
      <c r="E130" s="21">
        <v>521</v>
      </c>
    </row>
    <row r="131" spans="1:7" ht="15" x14ac:dyDescent="0.2">
      <c r="A131" s="22" t="s">
        <v>125</v>
      </c>
      <c r="B131" s="19" t="s">
        <v>126</v>
      </c>
      <c r="C131" s="19"/>
      <c r="D131" s="37"/>
      <c r="E131" s="41">
        <v>521</v>
      </c>
    </row>
    <row r="132" spans="1:7" ht="25.5" x14ac:dyDescent="0.2">
      <c r="A132" s="22" t="s">
        <v>112</v>
      </c>
      <c r="B132" s="19" t="s">
        <v>126</v>
      </c>
      <c r="C132" s="19">
        <v>244</v>
      </c>
      <c r="D132" s="37"/>
      <c r="E132" s="41">
        <v>521</v>
      </c>
    </row>
    <row r="133" spans="1:7" ht="15" x14ac:dyDescent="0.2">
      <c r="A133" s="22" t="s">
        <v>73</v>
      </c>
      <c r="B133" s="19" t="s">
        <v>126</v>
      </c>
      <c r="C133" s="19">
        <v>244</v>
      </c>
      <c r="D133" s="37" t="s">
        <v>74</v>
      </c>
      <c r="E133" s="41">
        <v>521</v>
      </c>
    </row>
    <row r="134" spans="1:7" ht="36.6" customHeight="1" x14ac:dyDescent="0.2">
      <c r="A134" s="24" t="s">
        <v>127</v>
      </c>
      <c r="B134" s="19" t="s">
        <v>128</v>
      </c>
      <c r="C134" s="19"/>
      <c r="D134" s="37"/>
      <c r="E134" s="42" t="s">
        <v>21</v>
      </c>
    </row>
    <row r="135" spans="1:7" ht="51" x14ac:dyDescent="0.2">
      <c r="A135" s="22" t="s">
        <v>129</v>
      </c>
      <c r="B135" s="19" t="s">
        <v>130</v>
      </c>
      <c r="C135" s="19"/>
      <c r="D135" s="37"/>
      <c r="E135" s="41">
        <v>10</v>
      </c>
    </row>
    <row r="136" spans="1:7" ht="15" x14ac:dyDescent="0.2">
      <c r="A136" s="22" t="s">
        <v>22</v>
      </c>
      <c r="B136" s="19" t="s">
        <v>130</v>
      </c>
      <c r="C136" s="19">
        <v>244</v>
      </c>
      <c r="D136" s="37"/>
      <c r="E136" s="41">
        <v>10</v>
      </c>
    </row>
    <row r="137" spans="1:7" ht="30.75" customHeight="1" x14ac:dyDescent="0.2">
      <c r="A137" s="24" t="s">
        <v>117</v>
      </c>
      <c r="B137" s="19" t="s">
        <v>130</v>
      </c>
      <c r="C137" s="19">
        <v>244</v>
      </c>
      <c r="D137" s="37" t="s">
        <v>90</v>
      </c>
      <c r="E137" s="41" t="s">
        <v>21</v>
      </c>
      <c r="G137" s="17"/>
    </row>
    <row r="138" spans="1:7" ht="30.75" customHeight="1" x14ac:dyDescent="0.2">
      <c r="A138" s="24" t="s">
        <v>131</v>
      </c>
      <c r="B138" s="19"/>
      <c r="C138" s="19"/>
      <c r="D138" s="36"/>
      <c r="E138" s="21">
        <f>E139+E181+E186+E191+E200+E203+E206</f>
        <v>14270.110000000004</v>
      </c>
      <c r="G138" s="17"/>
    </row>
    <row r="139" spans="1:7" ht="25.5" customHeight="1" x14ac:dyDescent="0.2">
      <c r="A139" s="24" t="s">
        <v>132</v>
      </c>
      <c r="B139" s="19"/>
      <c r="C139" s="19"/>
      <c r="D139" s="36" t="s">
        <v>133</v>
      </c>
      <c r="E139" s="21">
        <f>E140+E162+E169+E172</f>
        <v>12621.480000000001</v>
      </c>
    </row>
    <row r="140" spans="1:7" ht="22.5" customHeight="1" x14ac:dyDescent="0.2">
      <c r="A140" s="43" t="s">
        <v>134</v>
      </c>
      <c r="B140" s="25" t="s">
        <v>135</v>
      </c>
      <c r="C140" s="25"/>
      <c r="D140" s="36" t="s">
        <v>136</v>
      </c>
      <c r="E140" s="21">
        <f>E141+E149+E158+E160</f>
        <v>12270.45</v>
      </c>
    </row>
    <row r="141" spans="1:7" ht="14.25" x14ac:dyDescent="0.2">
      <c r="A141" s="43" t="s">
        <v>137</v>
      </c>
      <c r="B141" s="25" t="s">
        <v>138</v>
      </c>
      <c r="C141" s="25"/>
      <c r="D141" s="36" t="s">
        <v>136</v>
      </c>
      <c r="E141" s="21">
        <f>E142+E145</f>
        <v>8299.9500000000007</v>
      </c>
    </row>
    <row r="142" spans="1:7" ht="15" x14ac:dyDescent="0.2">
      <c r="A142" s="28" t="s">
        <v>139</v>
      </c>
      <c r="B142" s="19" t="s">
        <v>140</v>
      </c>
      <c r="C142" s="25"/>
      <c r="D142" s="37" t="s">
        <v>136</v>
      </c>
      <c r="E142" s="23">
        <f>E143+E144</f>
        <v>6839.68</v>
      </c>
    </row>
    <row r="143" spans="1:7" ht="29.25" customHeight="1" x14ac:dyDescent="0.2">
      <c r="A143" s="28" t="s">
        <v>141</v>
      </c>
      <c r="B143" s="19" t="s">
        <v>140</v>
      </c>
      <c r="C143" s="19">
        <v>121</v>
      </c>
      <c r="D143" s="37"/>
      <c r="E143" s="23">
        <v>5261.41</v>
      </c>
    </row>
    <row r="144" spans="1:7" ht="25.9" customHeight="1" x14ac:dyDescent="0.2">
      <c r="A144" s="28" t="s">
        <v>93</v>
      </c>
      <c r="B144" s="19" t="s">
        <v>140</v>
      </c>
      <c r="C144" s="19">
        <v>129</v>
      </c>
      <c r="D144" s="37"/>
      <c r="E144" s="23">
        <v>1578.27</v>
      </c>
    </row>
    <row r="145" spans="1:5" ht="25.5" x14ac:dyDescent="0.2">
      <c r="A145" s="44" t="s">
        <v>142</v>
      </c>
      <c r="B145" s="19" t="s">
        <v>143</v>
      </c>
      <c r="C145" s="19"/>
      <c r="D145" s="37" t="s">
        <v>136</v>
      </c>
      <c r="E145" s="23">
        <f>E146+E147</f>
        <v>1460.27</v>
      </c>
    </row>
    <row r="146" spans="1:5" ht="27" customHeight="1" x14ac:dyDescent="0.2">
      <c r="A146" s="28" t="s">
        <v>141</v>
      </c>
      <c r="B146" s="19" t="s">
        <v>143</v>
      </c>
      <c r="C146" s="19">
        <v>121</v>
      </c>
      <c r="D146" s="37"/>
      <c r="E146" s="23">
        <v>1122.43</v>
      </c>
    </row>
    <row r="147" spans="1:5" ht="22.15" customHeight="1" x14ac:dyDescent="0.2">
      <c r="A147" s="28" t="s">
        <v>93</v>
      </c>
      <c r="B147" s="19" t="s">
        <v>143</v>
      </c>
      <c r="C147" s="19">
        <v>129</v>
      </c>
      <c r="D147" s="37"/>
      <c r="E147" s="23">
        <v>337.84</v>
      </c>
    </row>
    <row r="148" spans="1:5" ht="30.75" customHeight="1" x14ac:dyDescent="0.2">
      <c r="A148" s="28" t="s">
        <v>144</v>
      </c>
      <c r="B148" s="19" t="s">
        <v>145</v>
      </c>
      <c r="C148" s="19"/>
      <c r="D148" s="37"/>
      <c r="E148" s="23">
        <f>E149+E158+E160</f>
        <v>3970.5</v>
      </c>
    </row>
    <row r="149" spans="1:5" ht="25.5" x14ac:dyDescent="0.2">
      <c r="A149" s="44" t="s">
        <v>146</v>
      </c>
      <c r="B149" s="19" t="s">
        <v>147</v>
      </c>
      <c r="C149" s="19"/>
      <c r="D149" s="37" t="s">
        <v>136</v>
      </c>
      <c r="E149" s="23">
        <f>E150+E151+E152+E153+E154+E155+E156+E157</f>
        <v>3807.48</v>
      </c>
    </row>
    <row r="150" spans="1:5" ht="15" x14ac:dyDescent="0.2">
      <c r="A150" s="44" t="s">
        <v>141</v>
      </c>
      <c r="B150" s="19" t="s">
        <v>147</v>
      </c>
      <c r="C150" s="19">
        <v>121</v>
      </c>
      <c r="D150" s="37"/>
      <c r="E150" s="23">
        <v>1067.26</v>
      </c>
    </row>
    <row r="151" spans="1:5" ht="15" customHeight="1" x14ac:dyDescent="0.2">
      <c r="A151" s="44" t="s">
        <v>148</v>
      </c>
      <c r="B151" s="19" t="s">
        <v>147</v>
      </c>
      <c r="C151" s="19">
        <v>122</v>
      </c>
      <c r="D151" s="37"/>
      <c r="E151" s="23">
        <v>2</v>
      </c>
    </row>
    <row r="152" spans="1:5" ht="15" x14ac:dyDescent="0.2">
      <c r="A152" s="44" t="s">
        <v>93</v>
      </c>
      <c r="B152" s="19" t="s">
        <v>147</v>
      </c>
      <c r="C152" s="19">
        <v>129</v>
      </c>
      <c r="D152" s="37"/>
      <c r="E152" s="23">
        <v>318.72000000000003</v>
      </c>
    </row>
    <row r="153" spans="1:5" ht="25.5" customHeight="1" x14ac:dyDescent="0.2">
      <c r="A153" s="44" t="s">
        <v>94</v>
      </c>
      <c r="B153" s="19" t="s">
        <v>147</v>
      </c>
      <c r="C153" s="19">
        <v>242</v>
      </c>
      <c r="D153" s="37"/>
      <c r="E153" s="23">
        <v>755.97</v>
      </c>
    </row>
    <row r="154" spans="1:5" ht="15" x14ac:dyDescent="0.2">
      <c r="A154" s="45" t="s">
        <v>22</v>
      </c>
      <c r="B154" s="19" t="s">
        <v>147</v>
      </c>
      <c r="C154" s="19">
        <v>244</v>
      </c>
      <c r="D154" s="37"/>
      <c r="E154" s="23">
        <v>1636.92</v>
      </c>
    </row>
    <row r="155" spans="1:5" ht="15" x14ac:dyDescent="0.2">
      <c r="A155" s="44" t="s">
        <v>95</v>
      </c>
      <c r="B155" s="19" t="s">
        <v>147</v>
      </c>
      <c r="C155" s="19">
        <v>851</v>
      </c>
      <c r="D155" s="37"/>
      <c r="E155" s="23">
        <v>3.03</v>
      </c>
    </row>
    <row r="156" spans="1:5" ht="15" x14ac:dyDescent="0.2">
      <c r="A156" s="44" t="s">
        <v>149</v>
      </c>
      <c r="B156" s="19" t="s">
        <v>147</v>
      </c>
      <c r="C156" s="19">
        <v>851</v>
      </c>
      <c r="D156" s="37"/>
      <c r="E156" s="23">
        <v>2.67</v>
      </c>
    </row>
    <row r="157" spans="1:5" ht="63.75" x14ac:dyDescent="0.2">
      <c r="A157" s="44" t="s">
        <v>150</v>
      </c>
      <c r="B157" s="19" t="s">
        <v>147</v>
      </c>
      <c r="C157" s="19">
        <v>831</v>
      </c>
      <c r="D157" s="37"/>
      <c r="E157" s="23">
        <v>20.91</v>
      </c>
    </row>
    <row r="158" spans="1:5" ht="15" x14ac:dyDescent="0.2">
      <c r="A158" s="44" t="s">
        <v>151</v>
      </c>
      <c r="B158" s="19" t="s">
        <v>152</v>
      </c>
      <c r="C158" s="19"/>
      <c r="D158" s="37"/>
      <c r="E158" s="23">
        <v>159.5</v>
      </c>
    </row>
    <row r="159" spans="1:5" ht="15" x14ac:dyDescent="0.2">
      <c r="A159" s="44" t="s">
        <v>22</v>
      </c>
      <c r="B159" s="19" t="s">
        <v>152</v>
      </c>
      <c r="C159" s="19">
        <v>244</v>
      </c>
      <c r="D159" s="37" t="s">
        <v>136</v>
      </c>
      <c r="E159" s="23">
        <v>159.5</v>
      </c>
    </row>
    <row r="160" spans="1:5" ht="51" x14ac:dyDescent="0.2">
      <c r="A160" s="44" t="s">
        <v>153</v>
      </c>
      <c r="B160" s="19" t="s">
        <v>154</v>
      </c>
      <c r="C160" s="19"/>
      <c r="D160" s="37"/>
      <c r="E160" s="23">
        <v>3.52</v>
      </c>
    </row>
    <row r="161" spans="1:9" ht="21.75" customHeight="1" x14ac:dyDescent="0.2">
      <c r="A161" s="44" t="s">
        <v>22</v>
      </c>
      <c r="B161" s="19" t="s">
        <v>154</v>
      </c>
      <c r="C161" s="19">
        <v>244</v>
      </c>
      <c r="D161" s="37" t="s">
        <v>136</v>
      </c>
      <c r="E161" s="23">
        <v>3.52</v>
      </c>
    </row>
    <row r="162" spans="1:9" ht="39" customHeight="1" x14ac:dyDescent="0.2">
      <c r="A162" s="46" t="s">
        <v>155</v>
      </c>
      <c r="B162" s="14"/>
      <c r="C162" s="14"/>
      <c r="D162" s="47" t="s">
        <v>156</v>
      </c>
      <c r="E162" s="42">
        <f>E164+E166+E168</f>
        <v>195.03</v>
      </c>
    </row>
    <row r="163" spans="1:9" ht="28.5" customHeight="1" x14ac:dyDescent="0.2">
      <c r="A163" s="48" t="s">
        <v>157</v>
      </c>
      <c r="B163" s="14" t="s">
        <v>158</v>
      </c>
      <c r="C163" s="14"/>
      <c r="D163" s="47"/>
      <c r="E163" s="41">
        <v>68.7</v>
      </c>
    </row>
    <row r="164" spans="1:9" ht="13.5" customHeight="1" x14ac:dyDescent="0.2">
      <c r="A164" s="48" t="s">
        <v>159</v>
      </c>
      <c r="B164" s="14" t="s">
        <v>158</v>
      </c>
      <c r="C164" s="14">
        <v>540</v>
      </c>
      <c r="D164" s="49"/>
      <c r="E164" s="42">
        <v>68.7</v>
      </c>
    </row>
    <row r="165" spans="1:9" ht="29.25" customHeight="1" x14ac:dyDescent="0.2">
      <c r="A165" s="48" t="s">
        <v>160</v>
      </c>
      <c r="B165" s="14" t="s">
        <v>161</v>
      </c>
      <c r="C165" s="14"/>
      <c r="D165" s="49"/>
      <c r="E165" s="41">
        <v>31.43</v>
      </c>
    </row>
    <row r="166" spans="1:9" ht="18.75" customHeight="1" x14ac:dyDescent="0.2">
      <c r="A166" s="48" t="s">
        <v>159</v>
      </c>
      <c r="B166" s="14" t="s">
        <v>161</v>
      </c>
      <c r="C166" s="14">
        <v>540</v>
      </c>
      <c r="D166" s="49"/>
      <c r="E166" s="42">
        <v>31.43</v>
      </c>
    </row>
    <row r="167" spans="1:9" ht="39" customHeight="1" x14ac:dyDescent="0.2">
      <c r="A167" s="50" t="s">
        <v>162</v>
      </c>
      <c r="B167" s="14" t="s">
        <v>163</v>
      </c>
      <c r="C167" s="14"/>
      <c r="D167" s="49"/>
      <c r="E167" s="41">
        <v>94.9</v>
      </c>
    </row>
    <row r="168" spans="1:9" ht="18" customHeight="1" x14ac:dyDescent="0.2">
      <c r="A168" s="51" t="s">
        <v>159</v>
      </c>
      <c r="B168" s="14" t="s">
        <v>163</v>
      </c>
      <c r="C168" s="14">
        <v>540</v>
      </c>
      <c r="D168" s="49"/>
      <c r="E168" s="42">
        <v>94.9</v>
      </c>
    </row>
    <row r="169" spans="1:9" ht="18.75" customHeight="1" x14ac:dyDescent="0.2">
      <c r="A169" s="52" t="s">
        <v>164</v>
      </c>
      <c r="B169" s="25"/>
      <c r="C169" s="25"/>
      <c r="D169" s="36" t="s">
        <v>165</v>
      </c>
      <c r="E169" s="21">
        <v>50</v>
      </c>
    </row>
    <row r="170" spans="1:9" ht="19.5" customHeight="1" x14ac:dyDescent="0.2">
      <c r="A170" s="44" t="s">
        <v>166</v>
      </c>
      <c r="B170" s="19" t="s">
        <v>167</v>
      </c>
      <c r="C170" s="19"/>
      <c r="D170" s="37"/>
      <c r="E170" s="23">
        <v>50</v>
      </c>
    </row>
    <row r="171" spans="1:9" ht="24.75" customHeight="1" x14ac:dyDescent="0.2">
      <c r="A171" s="44" t="s">
        <v>168</v>
      </c>
      <c r="B171" s="19" t="s">
        <v>167</v>
      </c>
      <c r="C171" s="19">
        <v>870</v>
      </c>
      <c r="D171" s="37" t="s">
        <v>165</v>
      </c>
      <c r="E171" s="23">
        <v>50</v>
      </c>
    </row>
    <row r="172" spans="1:9" ht="27.75" customHeight="1" x14ac:dyDescent="0.2">
      <c r="A172" s="53" t="s">
        <v>17</v>
      </c>
      <c r="B172" s="25"/>
      <c r="C172" s="25"/>
      <c r="D172" s="36" t="s">
        <v>18</v>
      </c>
      <c r="E172" s="21">
        <f>E173+E176+E180</f>
        <v>106</v>
      </c>
    </row>
    <row r="173" spans="1:9" ht="15" customHeight="1" x14ac:dyDescent="0.2">
      <c r="A173" s="54" t="s">
        <v>169</v>
      </c>
      <c r="B173" s="14" t="s">
        <v>170</v>
      </c>
      <c r="C173" s="14"/>
      <c r="D173" s="49"/>
      <c r="E173" s="23">
        <v>35</v>
      </c>
    </row>
    <row r="174" spans="1:9" ht="15" x14ac:dyDescent="0.2">
      <c r="A174" s="54" t="s">
        <v>22</v>
      </c>
      <c r="B174" s="14" t="s">
        <v>171</v>
      </c>
      <c r="C174" s="14">
        <v>244</v>
      </c>
      <c r="D174" s="49" t="s">
        <v>18</v>
      </c>
      <c r="E174" s="23">
        <v>20</v>
      </c>
    </row>
    <row r="175" spans="1:9" ht="15" x14ac:dyDescent="0.2">
      <c r="A175" s="54" t="s">
        <v>172</v>
      </c>
      <c r="B175" s="14" t="s">
        <v>170</v>
      </c>
      <c r="C175" s="14">
        <v>853</v>
      </c>
      <c r="D175" s="49" t="s">
        <v>18</v>
      </c>
      <c r="E175" s="23">
        <v>15</v>
      </c>
    </row>
    <row r="176" spans="1:9" ht="17.25" customHeight="1" x14ac:dyDescent="0.2">
      <c r="A176" s="54" t="s">
        <v>173</v>
      </c>
      <c r="B176" s="14" t="s">
        <v>174</v>
      </c>
      <c r="C176" s="14"/>
      <c r="D176" s="49"/>
      <c r="E176" s="23">
        <v>18</v>
      </c>
      <c r="I176" s="55"/>
    </row>
    <row r="177" spans="1:5" ht="17.25" customHeight="1" x14ac:dyDescent="0.2">
      <c r="A177" s="51" t="s">
        <v>175</v>
      </c>
      <c r="B177" s="14" t="s">
        <v>174</v>
      </c>
      <c r="C177" s="14">
        <v>350</v>
      </c>
      <c r="D177" s="49" t="s">
        <v>18</v>
      </c>
      <c r="E177" s="23">
        <v>9</v>
      </c>
    </row>
    <row r="178" spans="1:5" ht="18.600000000000001" customHeight="1" x14ac:dyDescent="0.2">
      <c r="A178" s="51" t="s">
        <v>176</v>
      </c>
      <c r="B178" s="14" t="s">
        <v>174</v>
      </c>
      <c r="C178" s="14">
        <v>360</v>
      </c>
      <c r="D178" s="49" t="s">
        <v>18</v>
      </c>
      <c r="E178" s="23">
        <v>9</v>
      </c>
    </row>
    <row r="179" spans="1:5" ht="27" customHeight="1" x14ac:dyDescent="0.2">
      <c r="A179" s="54" t="s">
        <v>177</v>
      </c>
      <c r="B179" s="14" t="s">
        <v>178</v>
      </c>
      <c r="C179" s="14"/>
      <c r="D179" s="49"/>
      <c r="E179" s="23">
        <v>53</v>
      </c>
    </row>
    <row r="180" spans="1:5" ht="15" x14ac:dyDescent="0.2">
      <c r="A180" s="54" t="s">
        <v>22</v>
      </c>
      <c r="B180" s="14" t="s">
        <v>178</v>
      </c>
      <c r="C180" s="14">
        <v>244</v>
      </c>
      <c r="D180" s="49" t="s">
        <v>18</v>
      </c>
      <c r="E180" s="23">
        <v>53</v>
      </c>
    </row>
    <row r="181" spans="1:5" ht="24" customHeight="1" x14ac:dyDescent="0.2">
      <c r="A181" s="56" t="s">
        <v>179</v>
      </c>
      <c r="B181" s="14"/>
      <c r="C181" s="14"/>
      <c r="D181" s="47" t="s">
        <v>180</v>
      </c>
      <c r="E181" s="21">
        <v>267.2</v>
      </c>
    </row>
    <row r="182" spans="1:5" ht="25.5" x14ac:dyDescent="0.2">
      <c r="A182" s="45" t="s">
        <v>181</v>
      </c>
      <c r="B182" s="19" t="s">
        <v>182</v>
      </c>
      <c r="C182" s="14"/>
      <c r="D182" s="57"/>
      <c r="E182" s="23">
        <f>E183+E184+E185</f>
        <v>267.2</v>
      </c>
    </row>
    <row r="183" spans="1:5" ht="15" x14ac:dyDescent="0.2">
      <c r="A183" s="58" t="s">
        <v>183</v>
      </c>
      <c r="B183" s="19" t="s">
        <v>182</v>
      </c>
      <c r="C183" s="14">
        <v>121</v>
      </c>
      <c r="D183" s="49"/>
      <c r="E183" s="23">
        <v>202.92</v>
      </c>
    </row>
    <row r="184" spans="1:5" ht="15" x14ac:dyDescent="0.2">
      <c r="A184" s="58" t="s">
        <v>93</v>
      </c>
      <c r="B184" s="19" t="s">
        <v>182</v>
      </c>
      <c r="C184" s="14">
        <v>129</v>
      </c>
      <c r="D184" s="49"/>
      <c r="E184" s="23">
        <v>61.28</v>
      </c>
    </row>
    <row r="185" spans="1:5" ht="15" x14ac:dyDescent="0.2">
      <c r="A185" s="59" t="s">
        <v>22</v>
      </c>
      <c r="B185" s="19" t="s">
        <v>182</v>
      </c>
      <c r="C185" s="14">
        <v>244</v>
      </c>
      <c r="D185" s="49"/>
      <c r="E185" s="23">
        <v>3</v>
      </c>
    </row>
    <row r="186" spans="1:5" ht="15" x14ac:dyDescent="0.2">
      <c r="A186" s="60" t="s">
        <v>57</v>
      </c>
      <c r="B186" s="19"/>
      <c r="C186" s="14"/>
      <c r="D186" s="47" t="s">
        <v>58</v>
      </c>
      <c r="E186" s="21">
        <f>E188+E190</f>
        <v>203.7</v>
      </c>
    </row>
    <row r="187" spans="1:5" ht="25.5" x14ac:dyDescent="0.2">
      <c r="A187" s="59" t="s">
        <v>184</v>
      </c>
      <c r="B187" s="19" t="s">
        <v>185</v>
      </c>
      <c r="C187" s="14"/>
      <c r="D187" s="37"/>
      <c r="E187" s="41">
        <v>161.1</v>
      </c>
    </row>
    <row r="188" spans="1:5" ht="15" x14ac:dyDescent="0.2">
      <c r="A188" s="59" t="s">
        <v>159</v>
      </c>
      <c r="B188" s="19" t="s">
        <v>185</v>
      </c>
      <c r="C188" s="14">
        <v>540</v>
      </c>
      <c r="D188" s="37"/>
      <c r="E188" s="41">
        <v>161.1</v>
      </c>
    </row>
    <row r="189" spans="1:5" ht="15" x14ac:dyDescent="0.2">
      <c r="A189" s="59" t="s">
        <v>186</v>
      </c>
      <c r="B189" s="19" t="s">
        <v>187</v>
      </c>
      <c r="C189" s="14"/>
      <c r="D189" s="37"/>
      <c r="E189" s="41">
        <v>42.6</v>
      </c>
    </row>
    <row r="190" spans="1:5" ht="15" x14ac:dyDescent="0.2">
      <c r="A190" s="59" t="s">
        <v>159</v>
      </c>
      <c r="B190" s="19" t="s">
        <v>187</v>
      </c>
      <c r="C190" s="14">
        <v>540</v>
      </c>
      <c r="D190" s="37"/>
      <c r="E190" s="41">
        <v>42.6</v>
      </c>
    </row>
    <row r="191" spans="1:5" ht="15" x14ac:dyDescent="0.2">
      <c r="A191" s="61" t="s">
        <v>69</v>
      </c>
      <c r="B191" s="14"/>
      <c r="C191" s="14"/>
      <c r="D191" s="47" t="s">
        <v>70</v>
      </c>
      <c r="E191" s="21">
        <f>E193+E195+E197+E199</f>
        <v>746.03</v>
      </c>
    </row>
    <row r="192" spans="1:5" ht="25.5" x14ac:dyDescent="0.2">
      <c r="A192" s="51" t="s">
        <v>188</v>
      </c>
      <c r="B192" s="14" t="s">
        <v>189</v>
      </c>
      <c r="C192" s="14"/>
      <c r="D192" s="49"/>
      <c r="E192" s="41">
        <v>90.43</v>
      </c>
    </row>
    <row r="193" spans="1:5" ht="15" x14ac:dyDescent="0.2">
      <c r="A193" s="62" t="s">
        <v>159</v>
      </c>
      <c r="B193" s="14" t="s">
        <v>189</v>
      </c>
      <c r="C193" s="14">
        <v>540</v>
      </c>
      <c r="D193" s="57"/>
      <c r="E193" s="41">
        <v>90.43</v>
      </c>
    </row>
    <row r="194" spans="1:5" ht="15" x14ac:dyDescent="0.2">
      <c r="A194" s="59" t="s">
        <v>190</v>
      </c>
      <c r="B194" s="14" t="s">
        <v>191</v>
      </c>
      <c r="C194" s="14"/>
      <c r="D194" s="49"/>
      <c r="E194" s="23">
        <v>20</v>
      </c>
    </row>
    <row r="195" spans="1:5" ht="24" customHeight="1" x14ac:dyDescent="0.2">
      <c r="A195" s="59" t="s">
        <v>22</v>
      </c>
      <c r="B195" s="14" t="s">
        <v>191</v>
      </c>
      <c r="C195" s="14">
        <v>244</v>
      </c>
      <c r="D195" s="49"/>
      <c r="E195" s="23">
        <v>20</v>
      </c>
    </row>
    <row r="196" spans="1:5" ht="25.5" x14ac:dyDescent="0.2">
      <c r="A196" s="62" t="s">
        <v>192</v>
      </c>
      <c r="B196" s="14" t="s">
        <v>193</v>
      </c>
      <c r="C196" s="63"/>
      <c r="D196" s="64"/>
      <c r="E196" s="41">
        <v>75.599999999999994</v>
      </c>
    </row>
    <row r="197" spans="1:5" ht="15" x14ac:dyDescent="0.2">
      <c r="A197" s="59" t="s">
        <v>22</v>
      </c>
      <c r="B197" s="14" t="s">
        <v>193</v>
      </c>
      <c r="C197" s="14">
        <v>244</v>
      </c>
      <c r="D197" s="49"/>
      <c r="E197" s="41">
        <v>75.599999999999994</v>
      </c>
    </row>
    <row r="198" spans="1:5" ht="25.5" x14ac:dyDescent="0.2">
      <c r="A198" s="62" t="s">
        <v>194</v>
      </c>
      <c r="B198" s="14" t="s">
        <v>195</v>
      </c>
      <c r="C198" s="63"/>
      <c r="D198" s="64"/>
      <c r="E198" s="41">
        <v>560</v>
      </c>
    </row>
    <row r="199" spans="1:5" ht="25.5" customHeight="1" x14ac:dyDescent="0.2">
      <c r="A199" s="59" t="s">
        <v>22</v>
      </c>
      <c r="B199" s="14" t="s">
        <v>195</v>
      </c>
      <c r="C199" s="14">
        <v>244</v>
      </c>
      <c r="D199" s="49"/>
      <c r="E199" s="23">
        <v>560</v>
      </c>
    </row>
    <row r="200" spans="1:5" ht="25.5" x14ac:dyDescent="0.2">
      <c r="A200" s="60" t="s">
        <v>89</v>
      </c>
      <c r="B200" s="14"/>
      <c r="C200" s="14"/>
      <c r="D200" s="47" t="s">
        <v>90</v>
      </c>
      <c r="E200" s="21">
        <v>35</v>
      </c>
    </row>
    <row r="201" spans="1:5" ht="25.5" x14ac:dyDescent="0.2">
      <c r="A201" s="59" t="s">
        <v>146</v>
      </c>
      <c r="B201" s="14" t="s">
        <v>147</v>
      </c>
      <c r="C201" s="14"/>
      <c r="D201" s="49"/>
      <c r="E201" s="23">
        <v>35</v>
      </c>
    </row>
    <row r="202" spans="1:5" ht="15" x14ac:dyDescent="0.2">
      <c r="A202" s="59" t="s">
        <v>22</v>
      </c>
      <c r="B202" s="14" t="s">
        <v>147</v>
      </c>
      <c r="C202" s="14">
        <v>244</v>
      </c>
      <c r="D202" s="49"/>
      <c r="E202" s="23">
        <v>35</v>
      </c>
    </row>
    <row r="203" spans="1:5" ht="15" x14ac:dyDescent="0.2">
      <c r="A203" s="65" t="s">
        <v>196</v>
      </c>
      <c r="B203" s="14"/>
      <c r="C203" s="63"/>
      <c r="D203" s="47" t="s">
        <v>197</v>
      </c>
      <c r="E203" s="21">
        <v>396.1</v>
      </c>
    </row>
    <row r="204" spans="1:5" ht="25.5" x14ac:dyDescent="0.2">
      <c r="A204" s="66" t="s">
        <v>198</v>
      </c>
      <c r="B204" s="14" t="s">
        <v>199</v>
      </c>
      <c r="C204" s="14"/>
      <c r="D204" s="67"/>
      <c r="E204" s="23">
        <v>396.1</v>
      </c>
    </row>
    <row r="205" spans="1:5" ht="25.5" x14ac:dyDescent="0.2">
      <c r="A205" s="68" t="s">
        <v>200</v>
      </c>
      <c r="B205" s="14" t="s">
        <v>199</v>
      </c>
      <c r="C205" s="14">
        <v>264</v>
      </c>
      <c r="D205" s="67"/>
      <c r="E205" s="23">
        <v>396.1</v>
      </c>
    </row>
    <row r="206" spans="1:5" ht="15" x14ac:dyDescent="0.2">
      <c r="A206" s="61" t="s">
        <v>106</v>
      </c>
      <c r="B206" s="14"/>
      <c r="C206" s="14"/>
      <c r="D206" s="47" t="s">
        <v>107</v>
      </c>
      <c r="E206" s="21">
        <v>0.6</v>
      </c>
    </row>
    <row r="207" spans="1:5" ht="25.5" x14ac:dyDescent="0.2">
      <c r="A207" s="59" t="s">
        <v>146</v>
      </c>
      <c r="B207" s="14" t="s">
        <v>147</v>
      </c>
      <c r="C207" s="14"/>
      <c r="D207" s="49"/>
      <c r="E207" s="23">
        <v>0.6</v>
      </c>
    </row>
    <row r="208" spans="1:5" ht="25.5" hidden="1" x14ac:dyDescent="0.2">
      <c r="A208" s="62" t="s">
        <v>148</v>
      </c>
      <c r="B208" s="14" t="s">
        <v>147</v>
      </c>
      <c r="C208" s="14">
        <v>122</v>
      </c>
      <c r="D208" s="64"/>
      <c r="E208" s="41">
        <v>0.6</v>
      </c>
    </row>
  </sheetData>
  <sheetProtection selectLockedCells="1" selectUnlockedCells="1"/>
  <autoFilter ref="A8:E8"/>
  <mergeCells count="3">
    <mergeCell ref="B1:E5"/>
    <mergeCell ref="A6:E6"/>
    <mergeCell ref="A7:E7"/>
  </mergeCells>
  <pageMargins left="0.78749999999999998" right="0.19652777777777777" top="0.39374999999999999" bottom="0.39374999999999999" header="0.51180555555555551" footer="0"/>
  <pageSetup paperSize="9" scale="72" firstPageNumber="0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2020-09-10T15:29:15Z</cp:lastPrinted>
  <dcterms:created xsi:type="dcterms:W3CDTF">2020-09-11T09:17:38Z</dcterms:created>
  <dcterms:modified xsi:type="dcterms:W3CDTF">2020-09-11T09:17:38Z</dcterms:modified>
</cp:coreProperties>
</file>