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860" windowWidth="15456" windowHeight="8760" activeTab="0"/>
  </bookViews>
  <sheets>
    <sheet name="на 2019-2020." sheetId="1" r:id="rId1"/>
  </sheets>
  <definedNames/>
  <calcPr fullCalcOnLoad="1"/>
</workbook>
</file>

<file path=xl/sharedStrings.xml><?xml version="1.0" encoding="utf-8"?>
<sst xmlns="http://schemas.openxmlformats.org/spreadsheetml/2006/main" count="680" uniqueCount="227">
  <si>
    <t>Прочая закупка товаров, работ и услуг для обеспечения государственных (муниципальных) нужд</t>
  </si>
  <si>
    <t>Мероприятия в области жилищного хозяйства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</si>
  <si>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</si>
  <si>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</si>
  <si>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</si>
  <si>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</si>
  <si>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</si>
  <si>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</si>
  <si>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</si>
  <si>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</si>
  <si>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</si>
  <si>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</si>
  <si>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</si>
  <si>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</si>
  <si>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</si>
  <si>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</si>
  <si>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</si>
  <si>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</si>
  <si>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</si>
  <si>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</si>
  <si>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</si>
  <si>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</si>
  <si>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0203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</si>
  <si>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</si>
  <si>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</si>
  <si>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</si>
  <si>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</si>
  <si>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</si>
  <si>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</si>
  <si>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</si>
  <si>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</si>
  <si>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</si>
  <si>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</si>
  <si>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</si>
  <si>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</si>
  <si>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</si>
  <si>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</si>
  <si>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</si>
  <si>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развитию и поддержке предпринимательства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</si>
  <si>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</si>
  <si>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</si>
  <si>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</si>
  <si>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</si>
  <si>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</si>
  <si>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Резервные фонды</t>
  </si>
  <si>
    <t>Уплата иных платежей</t>
  </si>
  <si>
    <t>Национальная экономика</t>
  </si>
  <si>
    <t>Код главного распорядителя</t>
  </si>
  <si>
    <t>Раздел, подраздел</t>
  </si>
  <si>
    <t>607</t>
  </si>
  <si>
    <t>0400</t>
  </si>
  <si>
    <t>Жилищно-коммунальное хозяйство</t>
  </si>
  <si>
    <t>0500</t>
  </si>
  <si>
    <t>Образование</t>
  </si>
  <si>
    <t>МКУК "Елизаветинский СКБК"</t>
  </si>
  <si>
    <t>Всего расходов по поселению</t>
  </si>
  <si>
    <t>0100</t>
  </si>
  <si>
    <t>Функционирование  местных администраций</t>
  </si>
  <si>
    <t>Расходы на выплаты муниципальным служащим органов местного самоуправления</t>
  </si>
  <si>
    <t>Расходы на обеспечение деятельности муниципальных служащих органов местного самоуправления (ФОТ)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</si>
  <si>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</si>
  <si>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</si>
  <si>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 xml:space="preserve">Расходы на обеспечение деятельности главы местной администрации </t>
  </si>
  <si>
    <t>61 7 00 11020</t>
  </si>
  <si>
    <t>61 7 00 11040</t>
  </si>
  <si>
    <t>61 8 00 11030</t>
  </si>
  <si>
    <t>Прочие не программные расходы</t>
  </si>
  <si>
    <t>Резервные фонды местных администраций</t>
  </si>
  <si>
    <t xml:space="preserve">62 9 00 15020 </t>
  </si>
  <si>
    <t>62 9  00 15050</t>
  </si>
  <si>
    <t>62 9  00 15060</t>
  </si>
  <si>
    <t>Мобилизационная  и вневойсковая подготовка</t>
  </si>
  <si>
    <t>Национальная оборона</t>
  </si>
  <si>
    <t>0200</t>
  </si>
  <si>
    <t>Прочие непрограмные расходы</t>
  </si>
  <si>
    <t>Защита населения и территории от чрезвычайных ситуаций природного и техногенного характера, гражданская оборона</t>
  </si>
  <si>
    <t>71.1.07 15510</t>
  </si>
  <si>
    <t>62 9 00 15280</t>
  </si>
  <si>
    <t xml:space="preserve"> Общегосударственные вопросы</t>
  </si>
  <si>
    <t>Взносы на обязательное социальное страхование  по оплате труда работников и иные выплаты работников казенных учреждений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</si>
  <si>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</si>
  <si>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Доплаты к пенсиям муниципальных служащих в рамках непрограммных расходов ОМСУ</t>
  </si>
  <si>
    <t>Наименование Кода</t>
  </si>
  <si>
    <t>Закупка товаров, работ, услуг в сфере информационно-коммуникационных технологий</t>
  </si>
  <si>
    <t xml:space="preserve"> Премии и гранты</t>
  </si>
  <si>
    <t>0300</t>
  </si>
  <si>
    <t>71 1 07 15030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</si>
  <si>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</si>
  <si>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71 3 07 S4310</t>
  </si>
  <si>
    <t xml:space="preserve">71 3 07 S4310      </t>
  </si>
  <si>
    <t>Иные выплаты персоналу казенных учреждений, за исключением фонда отлаты труда</t>
  </si>
  <si>
    <t>71 4 07 12500</t>
  </si>
  <si>
    <t>71 4 07 12600</t>
  </si>
  <si>
    <t>Иные выплаты персоналу государственных (муниципальных), за исключением фонда отлаты труда</t>
  </si>
  <si>
    <t>Фонд оплаты труда казенных учреждений</t>
  </si>
  <si>
    <t>Мероприятия по безопасности дорожного движения</t>
  </si>
  <si>
    <t>71 3 07 15540</t>
  </si>
  <si>
    <t>71 5 07 15340</t>
  </si>
  <si>
    <t>62 9 00 16690</t>
  </si>
  <si>
    <t>Вывоз умерших по завявкам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</si>
  <si>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</si>
  <si>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</si>
  <si>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</si>
  <si>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71 4 07 15630</t>
  </si>
  <si>
    <t>71 3 07 15420</t>
  </si>
  <si>
    <t>71 3 07 15410</t>
  </si>
  <si>
    <t>71 3 07 15380</t>
  </si>
  <si>
    <t>71 3 07 15220</t>
  </si>
  <si>
    <t>71 3 07 16400</t>
  </si>
  <si>
    <t>71 3  07 15210</t>
  </si>
  <si>
    <t>71 3 07 15190</t>
  </si>
  <si>
    <t>71 2 07 15090</t>
  </si>
  <si>
    <t>71 3 07 15390</t>
  </si>
  <si>
    <t>71 1 07 15510</t>
  </si>
  <si>
    <t>0107</t>
  </si>
  <si>
    <t>Другие вопросы в области национальной безопасности</t>
  </si>
  <si>
    <t>0314</t>
  </si>
  <si>
    <t>71 2 07 15690</t>
  </si>
  <si>
    <t>Содержание муниципальногожилого фонда,в том числе  капитальный ремонт муниципального жилого фонда</t>
  </si>
  <si>
    <t>62 9 00 15200</t>
  </si>
  <si>
    <t>Содержание муниципального нежилого фонда,в том числе  капитальный ремонт муниципального нежилого фонда</t>
  </si>
  <si>
    <t>62 9 00 15500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</si>
  <si>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</t>
  </si>
  <si>
    <t>71 5 07 18310</t>
  </si>
  <si>
    <t>Проведение мероприятий  по профилактике терроризма и экстремизма</t>
  </si>
  <si>
    <t>Иные выплаты населению</t>
  </si>
  <si>
    <t>Обеспечение проведение выборов и референдумов</t>
  </si>
  <si>
    <t>71 9 07 18930</t>
  </si>
  <si>
    <t>Создание комфортных благоустроенных общественных территорий общего пользования</t>
  </si>
  <si>
    <t>Проведение местных выборов и референдумов</t>
  </si>
  <si>
    <t>61 8 00 15070</t>
  </si>
  <si>
    <t>61 8 00 0000</t>
  </si>
  <si>
    <t>Обеспечение деятельности органов местного самоуправления, в том числе оплата труда немуниципальных служащих</t>
  </si>
  <si>
    <t>Непрограммные расходы</t>
  </si>
  <si>
    <t xml:space="preserve">Подпрограмма "Стимулирование экономической активности на территории Елизаветинского сельского поселения" </t>
  </si>
  <si>
    <t xml:space="preserve">Подпрограмма "Обеспечение безопасности на территории Елизаветинского сельского поселения" </t>
  </si>
  <si>
    <t>71 2 07 00000</t>
  </si>
  <si>
    <t>Проведение мероприятий по гражданской обороне</t>
  </si>
  <si>
    <t>Подпрограмма "Обеспечение безопасности на территории Елизаветинского сельского поселения"</t>
  </si>
  <si>
    <t xml:space="preserve">Подпрограмма " Жилищно-коммунальное хозяйство, содержание автомобильных дорог и благоустройство территории Елизаветинского сельского поселения" </t>
  </si>
  <si>
    <t>71 3 07 00000</t>
  </si>
  <si>
    <t xml:space="preserve">Подпрограмма  " Жилищно-коммунальное хозяйство, содержание автомобильных дорог и благоустройство территории Елизаветинского сельского поселения" </t>
  </si>
  <si>
    <t>Подпрограмма  " 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</si>
  <si>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</t>
  </si>
  <si>
    <t>71 5 07 00000</t>
  </si>
  <si>
    <t>0700</t>
  </si>
  <si>
    <t xml:space="preserve">Молодежная политика </t>
  </si>
  <si>
    <t xml:space="preserve">Подпрограмма  « Развитие культуры , организация праздничных мероприятий на территории Елизаветинского сельского поселения» </t>
  </si>
  <si>
    <t>74 4 07 00000</t>
  </si>
  <si>
    <t xml:space="preserve">Подпрограмма    "Развитие культуры , организация праздничных мероприятий на территории Елизаветинского сельского поселения" </t>
  </si>
  <si>
    <t>71 4 07 00000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</si>
  <si>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 </t>
  </si>
  <si>
    <t>71 9 07 00000</t>
  </si>
  <si>
    <t>Подпрграмма  «Формирование комфортной  городской среды на территории  Елизаветинского  сельского поселения"</t>
  </si>
  <si>
    <t xml:space="preserve">62 9 00 00000 </t>
  </si>
  <si>
    <t>62 9 00 0000</t>
  </si>
  <si>
    <t xml:space="preserve">Передача полномочий по осуществление муниципального жилищного  контроля </t>
  </si>
  <si>
    <t>Иные межбюджетные трансферты</t>
  </si>
  <si>
    <t>Передача полномочий по некоторым жилищным вопросам</t>
  </si>
  <si>
    <t>62 9 00 13010</t>
  </si>
  <si>
    <t>62 9 00 13030</t>
  </si>
  <si>
    <t>Непрограммые расхроды</t>
  </si>
  <si>
    <t>62 9 00 00000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</si>
  <si>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</si>
  <si>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</si>
  <si>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>62 9 00 13040</t>
  </si>
  <si>
    <t>62 9 00 13070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</si>
  <si>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</si>
  <si>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по казначейскому исполнению бюджетов поселений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</si>
  <si>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</si>
  <si>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</si>
  <si>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0106</t>
  </si>
  <si>
    <t>62 9 00 13020</t>
  </si>
  <si>
    <t>62 9 00 13060</t>
  </si>
  <si>
    <t>62 9 00 13150</t>
  </si>
  <si>
    <t>61 7 00 00000</t>
  </si>
  <si>
    <t>71 1 07 00000</t>
  </si>
  <si>
    <t>Национальная безопасность и правоохранительная деятельность</t>
  </si>
  <si>
    <t xml:space="preserve">Капитальный ремонт и ремонт автомобильных дорог общего пользования местного значения </t>
  </si>
  <si>
    <t>71 3 07 15600</t>
  </si>
  <si>
    <t>62 9  00 11070</t>
  </si>
  <si>
    <t>Мероприятия по борьбе с борщевиком Сосновского на территории поселения</t>
  </si>
  <si>
    <t xml:space="preserve">Прочая закупка товаров, работ и услуг </t>
  </si>
  <si>
    <t>Прочая закупка товаров, работ и услуг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</si>
  <si>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</si>
  <si>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Прочая закупка товаров, работ и услуг для </t>
  </si>
  <si>
    <t xml:space="preserve">71 3 07 S0140 </t>
  </si>
  <si>
    <t xml:space="preserve">Прочая  закупка товаров, работ и услуг </t>
  </si>
  <si>
    <t xml:space="preserve">Прочая  закупка товаров, работ и услуг  </t>
  </si>
  <si>
    <t xml:space="preserve">Ведомственная  структура  расходов бюджета   Елизаветинского сельского поселения  на 2019 год </t>
  </si>
  <si>
    <t xml:space="preserve">Проведение мероприятий по энергосбережение и повышение энергетической эффективности </t>
  </si>
  <si>
    <t>Подпрграмма  "Энергосбережение и повышение энергетической эффективности муниципальных объектовна территории  Елизаветинского  сельского поселения"</t>
  </si>
  <si>
    <t>71 6 07 16202</t>
  </si>
  <si>
    <t>71 4 07 S0360</t>
  </si>
  <si>
    <t>Стимулирующие выплаты работникам казенных учреждений</t>
  </si>
  <si>
    <t xml:space="preserve">Проведение мероприятий в области гражданского и патриатического воспитания </t>
  </si>
  <si>
    <t>Содержание муниципального нежилого фонда, в том числе капитальный ремонт муниципального нежилого фонда</t>
  </si>
  <si>
    <t>Специальные выплаты</t>
  </si>
  <si>
    <t>62 9 00 11070</t>
  </si>
  <si>
    <t>Выплаты материальной помощи, поощрения за особые заслуги юридическим и физическим лицам</t>
  </si>
  <si>
    <t>1004</t>
  </si>
  <si>
    <t>Охрана семьи и детства</t>
  </si>
  <si>
    <t>Бюджет на 2019 год (тыс.руб.)</t>
  </si>
  <si>
    <t>71 3 07 15610</t>
  </si>
  <si>
    <t>71 3 07 S4770</t>
  </si>
  <si>
    <t>71 3 07 S4660</t>
  </si>
  <si>
    <t>71 5 07 72020</t>
  </si>
  <si>
    <t>Уплата штрафов, пеней</t>
  </si>
  <si>
    <t>0705</t>
  </si>
  <si>
    <t>Профессиональная подготовка, переподготовка и повышение квалификации</t>
  </si>
  <si>
    <t xml:space="preserve">Социальная политика </t>
  </si>
  <si>
    <t>1000</t>
  </si>
  <si>
    <t>Социальные пособия  и копенсации персоналу в денежной форме</t>
  </si>
  <si>
    <t xml:space="preserve">Администрация Елизаветинского сельского поселения    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</si>
  <si>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</si>
  <si>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</si>
  <si>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Выполнение переданных полномочий субъектов РФ</t>
  </si>
  <si>
    <t>61 8 00 71340</t>
  </si>
  <si>
    <t>71 4 07 R5190</t>
  </si>
  <si>
    <t>71 3 F3 67483</t>
  </si>
  <si>
    <t>71 3 F3 67484</t>
  </si>
  <si>
    <t>71 3 F3 6748S</t>
  </si>
  <si>
    <t>71 3 07 15620</t>
  </si>
  <si>
    <t>Капитальный ремонт и ремонти дворовых территорий</t>
  </si>
  <si>
    <t xml:space="preserve">Капитальный ремонт и ремонт автомобильных дорог общего пользования местного значения (областной закон от 28.12.2018г № 147-оз) </t>
  </si>
  <si>
    <t>Переселение граждан из аварийного жилого фонда</t>
  </si>
  <si>
    <r>
      <rPr>
        <b/>
        <sz val="10"/>
        <rFont val="Times New Roman"/>
        <family val="1"/>
      </rPr>
      <t>Приложение 14</t>
    </r>
    <r>
      <rPr>
        <sz val="10"/>
        <rFont val="Times New Roman"/>
        <family val="1"/>
      </rPr>
      <t xml:space="preserve">
к решению Совета депутатов                                                      Елизаветинского сельского поселения                                                  от 19.12.2019 г. № 32  
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</si>
</sst>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0.000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2" fontId="9" fillId="0" borderId="12" xfId="43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0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right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183" fontId="4" fillId="0" borderId="17" xfId="0" applyNumberFormat="1" applyFont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204"/>
  <sheetViews>
    <sheetView tabSelected="1" zoomScale="118" zoomScaleNormal="118" zoomScalePageLayoutView="0" workbookViewId="0" topLeftCell="D1">
      <selection activeCell="I27" sqref="I27"/>
    </sheetView>
  </sheetViews>
  <sheetFormatPr defaultColWidth="9.140625" defaultRowHeight="12.75"/>
  <cols>
    <col min="1" max="1" width="0.13671875" style="0" customWidth="1"/>
    <col min="2" max="2" width="9.140625" style="0" hidden="1" customWidth="1"/>
    <col min="3" max="3" width="36.57421875" style="0" customWidth="1"/>
    <col min="4" max="4" width="16.421875" style="0" customWidth="1"/>
    <col min="5" max="5" width="12.421875" style="0" customWidth="1"/>
    <col min="6" max="6" width="16.7109375" style="0" customWidth="1"/>
    <col min="7" max="7" width="12.421875" style="0" customWidth="1"/>
    <col min="8" max="8" width="14.8515625" style="0" customWidth="1"/>
    <col min="9" max="9" width="11.28125" style="0" customWidth="1"/>
  </cols>
  <sheetData>
    <row r="1" spans="3:8" ht="12.75">
      <c r="C1" s="4"/>
      <c r="D1" s="4"/>
      <c r="E1" s="4"/>
      <c r="F1" s="4"/>
      <c r="G1" s="4"/>
      <c r="H1" s="4"/>
    </row>
    <row r="2" spans="3:8" ht="12.75">
      <c r="C2" s="4"/>
      <c r="D2" s="4"/>
      <c r="E2" s="4"/>
      <c r="F2" s="4"/>
      <c r="G2" s="4"/>
      <c r="H2" s="4"/>
    </row>
    <row r="3" spans="3:8" ht="15">
      <c r="C3" s="3"/>
      <c r="D3" s="3"/>
      <c r="E3" s="3"/>
      <c r="F3" s="75" t="s">
        <v>226</v>
      </c>
      <c r="G3" s="75"/>
      <c r="H3" s="75"/>
    </row>
    <row r="4" spans="3:8" ht="15">
      <c r="C4" s="3"/>
      <c r="D4" s="3"/>
      <c r="E4" s="3"/>
      <c r="F4" s="75"/>
      <c r="G4" s="75"/>
      <c r="H4" s="75"/>
    </row>
    <row r="5" spans="3:8" ht="15">
      <c r="C5" s="3"/>
      <c r="D5" s="3"/>
      <c r="E5" s="3"/>
      <c r="F5" s="75"/>
      <c r="G5" s="75"/>
      <c r="H5" s="75"/>
    </row>
    <row r="6" spans="3:8" ht="3" customHeight="1">
      <c r="C6" s="3"/>
      <c r="D6" s="3"/>
      <c r="E6" s="3"/>
      <c r="F6" s="75"/>
      <c r="G6" s="75"/>
      <c r="H6" s="75"/>
    </row>
    <row r="7" spans="3:8" ht="4.5" customHeight="1">
      <c r="C7" s="3"/>
      <c r="D7" s="3"/>
      <c r="E7" s="3"/>
      <c r="F7" s="75"/>
      <c r="G7" s="75"/>
      <c r="H7" s="75"/>
    </row>
    <row r="8" spans="3:8" ht="8.25" customHeight="1">
      <c r="C8" s="3"/>
      <c r="D8" s="3"/>
      <c r="E8" s="3"/>
      <c r="F8" s="75"/>
      <c r="G8" s="75"/>
      <c r="H8" s="75"/>
    </row>
    <row r="9" spans="3:8" ht="3.75" customHeight="1" hidden="1">
      <c r="C9" s="76"/>
      <c r="D9" s="76"/>
      <c r="E9" s="76"/>
      <c r="F9" s="77"/>
      <c r="G9" s="77"/>
      <c r="H9" s="77"/>
    </row>
    <row r="10" spans="3:8" ht="43.5" customHeight="1">
      <c r="C10" s="78" t="s">
        <v>189</v>
      </c>
      <c r="D10" s="78"/>
      <c r="E10" s="78"/>
      <c r="F10" s="78"/>
      <c r="G10" s="78"/>
      <c r="H10" s="78"/>
    </row>
    <row r="11" spans="3:8" ht="20.25" customHeight="1">
      <c r="C11" s="79" t="s">
        <v>26</v>
      </c>
      <c r="D11" s="81" t="s">
        <v>82</v>
      </c>
      <c r="E11" s="82"/>
      <c r="F11" s="82"/>
      <c r="G11" s="83"/>
      <c r="H11" s="84" t="s">
        <v>202</v>
      </c>
    </row>
    <row r="12" spans="3:8" ht="32.25" customHeight="1">
      <c r="C12" s="80"/>
      <c r="D12" s="1" t="s">
        <v>47</v>
      </c>
      <c r="E12" s="1" t="s">
        <v>48</v>
      </c>
      <c r="F12" s="2" t="s">
        <v>28</v>
      </c>
      <c r="G12" s="2" t="s">
        <v>27</v>
      </c>
      <c r="H12" s="85"/>
    </row>
    <row r="13" spans="3:9" ht="29.25" customHeight="1">
      <c r="C13" s="72" t="s">
        <v>213</v>
      </c>
      <c r="D13" s="73"/>
      <c r="E13" s="73"/>
      <c r="F13" s="73"/>
      <c r="G13" s="74"/>
      <c r="H13" s="69">
        <f>H14+H63+H69+H78+H99+H151+H159+H163+H170</f>
        <v>80841.26</v>
      </c>
      <c r="I13" s="70"/>
    </row>
    <row r="14" spans="3:8" ht="25.5" customHeight="1">
      <c r="C14" s="15" t="s">
        <v>78</v>
      </c>
      <c r="D14" s="32" t="s">
        <v>49</v>
      </c>
      <c r="E14" s="33" t="s">
        <v>56</v>
      </c>
      <c r="F14" s="34"/>
      <c r="G14" s="34"/>
      <c r="H14" s="41">
        <f>H15+H34+H41+H45+H48</f>
        <v>14902.210000000003</v>
      </c>
    </row>
    <row r="15" spans="3:8" ht="21.75" customHeight="1">
      <c r="C15" s="16" t="s">
        <v>57</v>
      </c>
      <c r="D15" s="35">
        <v>607</v>
      </c>
      <c r="E15" s="36" t="s">
        <v>8</v>
      </c>
      <c r="F15" s="37"/>
      <c r="G15" s="37"/>
      <c r="H15" s="41">
        <f>H16+H23</f>
        <v>11348.730000000001</v>
      </c>
    </row>
    <row r="16" spans="3:8" ht="37.5" customHeight="1">
      <c r="C16" s="16" t="s">
        <v>58</v>
      </c>
      <c r="D16" s="33" t="s">
        <v>49</v>
      </c>
      <c r="E16" s="33" t="s">
        <v>8</v>
      </c>
      <c r="F16" s="38" t="s">
        <v>175</v>
      </c>
      <c r="G16" s="39"/>
      <c r="H16" s="41">
        <f>H17+H20</f>
        <v>7442.400000000001</v>
      </c>
    </row>
    <row r="17" spans="3:8" ht="42" customHeight="1">
      <c r="C17" s="17" t="s">
        <v>59</v>
      </c>
      <c r="D17" s="33" t="s">
        <v>49</v>
      </c>
      <c r="E17" s="33" t="s">
        <v>8</v>
      </c>
      <c r="F17" s="40" t="s">
        <v>63</v>
      </c>
      <c r="G17" s="39"/>
      <c r="H17" s="41">
        <f>H18+H19</f>
        <v>6283.93</v>
      </c>
    </row>
    <row r="18" spans="3:8" ht="30" customHeight="1">
      <c r="C18" s="17" t="s">
        <v>60</v>
      </c>
      <c r="D18" s="42" t="s">
        <v>49</v>
      </c>
      <c r="E18" s="42" t="s">
        <v>8</v>
      </c>
      <c r="F18" s="43" t="s">
        <v>63</v>
      </c>
      <c r="G18" s="34">
        <v>121</v>
      </c>
      <c r="H18" s="44">
        <v>4831.99</v>
      </c>
    </row>
    <row r="19" spans="3:8" ht="50.25" customHeight="1">
      <c r="C19" s="17" t="s">
        <v>61</v>
      </c>
      <c r="D19" s="42" t="s">
        <v>49</v>
      </c>
      <c r="E19" s="42" t="s">
        <v>8</v>
      </c>
      <c r="F19" s="43" t="s">
        <v>63</v>
      </c>
      <c r="G19" s="34">
        <v>129</v>
      </c>
      <c r="H19" s="44">
        <v>1451.94</v>
      </c>
    </row>
    <row r="20" spans="3:8" ht="26.25">
      <c r="C20" s="17" t="s">
        <v>62</v>
      </c>
      <c r="D20" s="45">
        <v>607</v>
      </c>
      <c r="E20" s="33" t="s">
        <v>8</v>
      </c>
      <c r="F20" s="40" t="s">
        <v>64</v>
      </c>
      <c r="G20" s="39"/>
      <c r="H20" s="41">
        <f>H21+H22</f>
        <v>1158.47</v>
      </c>
    </row>
    <row r="21" spans="3:8" ht="39">
      <c r="C21" s="17" t="s">
        <v>24</v>
      </c>
      <c r="D21" s="42" t="s">
        <v>49</v>
      </c>
      <c r="E21" s="42" t="s">
        <v>8</v>
      </c>
      <c r="F21" s="43" t="s">
        <v>64</v>
      </c>
      <c r="G21" s="34">
        <v>121</v>
      </c>
      <c r="H21" s="44">
        <v>890.25</v>
      </c>
    </row>
    <row r="22" spans="3:8" ht="48" customHeight="1">
      <c r="C22" s="17" t="s">
        <v>61</v>
      </c>
      <c r="D22" s="42" t="s">
        <v>49</v>
      </c>
      <c r="E22" s="42" t="s">
        <v>8</v>
      </c>
      <c r="F22" s="43" t="s">
        <v>64</v>
      </c>
      <c r="G22" s="34">
        <v>129</v>
      </c>
      <c r="H22" s="44">
        <v>268.22</v>
      </c>
    </row>
    <row r="23" spans="3:8" ht="42.75" customHeight="1">
      <c r="C23" s="16" t="s">
        <v>132</v>
      </c>
      <c r="D23" s="33" t="s">
        <v>49</v>
      </c>
      <c r="E23" s="33" t="s">
        <v>8</v>
      </c>
      <c r="F23" s="39" t="s">
        <v>131</v>
      </c>
      <c r="G23" s="39"/>
      <c r="H23" s="41">
        <f>H24+H25+H26+H27+H28+H29+H31+H33</f>
        <v>3906.3300000000004</v>
      </c>
    </row>
    <row r="24" spans="3:8" ht="42.75" customHeight="1">
      <c r="C24" s="64" t="s">
        <v>80</v>
      </c>
      <c r="D24" s="46">
        <v>607</v>
      </c>
      <c r="E24" s="42" t="s">
        <v>8</v>
      </c>
      <c r="F24" s="34" t="s">
        <v>65</v>
      </c>
      <c r="G24" s="34">
        <v>121</v>
      </c>
      <c r="H24" s="44">
        <v>1040.92</v>
      </c>
    </row>
    <row r="25" spans="3:8" ht="36.75" customHeight="1">
      <c r="C25" s="17" t="s">
        <v>61</v>
      </c>
      <c r="D25" s="46">
        <v>607</v>
      </c>
      <c r="E25" s="42" t="s">
        <v>8</v>
      </c>
      <c r="F25" s="34" t="s">
        <v>65</v>
      </c>
      <c r="G25" s="34">
        <v>122</v>
      </c>
      <c r="H25" s="44">
        <v>0.4</v>
      </c>
    </row>
    <row r="26" spans="3:8" ht="39" customHeight="1">
      <c r="C26" s="17" t="s">
        <v>93</v>
      </c>
      <c r="D26" s="46">
        <v>607</v>
      </c>
      <c r="E26" s="42" t="s">
        <v>8</v>
      </c>
      <c r="F26" s="34" t="s">
        <v>65</v>
      </c>
      <c r="G26" s="34">
        <v>129</v>
      </c>
      <c r="H26" s="44">
        <v>307.18</v>
      </c>
    </row>
    <row r="27" spans="3:9" ht="34.5" customHeight="1">
      <c r="C27" s="17" t="s">
        <v>83</v>
      </c>
      <c r="D27" s="47">
        <v>607</v>
      </c>
      <c r="E27" s="42" t="s">
        <v>8</v>
      </c>
      <c r="F27" s="34" t="s">
        <v>65</v>
      </c>
      <c r="G27" s="34">
        <v>242</v>
      </c>
      <c r="H27" s="44">
        <v>656.93</v>
      </c>
      <c r="I27" s="5"/>
    </row>
    <row r="28" spans="3:8" ht="34.5" customHeight="1">
      <c r="C28" s="17" t="s">
        <v>183</v>
      </c>
      <c r="D28" s="47">
        <v>607</v>
      </c>
      <c r="E28" s="42" t="s">
        <v>8</v>
      </c>
      <c r="F28" s="34" t="s">
        <v>65</v>
      </c>
      <c r="G28" s="34">
        <v>244</v>
      </c>
      <c r="H28" s="44">
        <v>1580.71</v>
      </c>
    </row>
    <row r="29" spans="3:8" ht="26.25" customHeight="1">
      <c r="C29" s="18" t="s">
        <v>207</v>
      </c>
      <c r="D29" s="48">
        <v>607</v>
      </c>
      <c r="E29" s="49" t="s">
        <v>8</v>
      </c>
      <c r="F29" s="50" t="s">
        <v>65</v>
      </c>
      <c r="G29" s="50">
        <v>853</v>
      </c>
      <c r="H29" s="44">
        <v>132.37</v>
      </c>
    </row>
    <row r="30" spans="3:8" ht="34.5" customHeight="1">
      <c r="C30" s="17" t="s">
        <v>29</v>
      </c>
      <c r="D30" s="47">
        <v>607</v>
      </c>
      <c r="E30" s="42" t="s">
        <v>8</v>
      </c>
      <c r="F30" s="34" t="s">
        <v>130</v>
      </c>
      <c r="G30" s="34"/>
      <c r="H30" s="44">
        <v>184.3</v>
      </c>
    </row>
    <row r="31" spans="3:8" ht="27" customHeight="1">
      <c r="C31" s="17" t="s">
        <v>182</v>
      </c>
      <c r="D31" s="47">
        <v>607</v>
      </c>
      <c r="E31" s="42" t="s">
        <v>8</v>
      </c>
      <c r="F31" s="34" t="s">
        <v>130</v>
      </c>
      <c r="G31" s="34">
        <v>244</v>
      </c>
      <c r="H31" s="44">
        <v>184.3</v>
      </c>
    </row>
    <row r="32" spans="3:8" ht="34.5" customHeight="1">
      <c r="C32" s="17" t="s">
        <v>216</v>
      </c>
      <c r="D32" s="47">
        <v>607</v>
      </c>
      <c r="E32" s="42" t="s">
        <v>8</v>
      </c>
      <c r="F32" s="34" t="s">
        <v>217</v>
      </c>
      <c r="G32" s="34"/>
      <c r="H32" s="44">
        <v>3.52</v>
      </c>
    </row>
    <row r="33" spans="3:8" ht="24.75" customHeight="1">
      <c r="C33" s="17" t="s">
        <v>182</v>
      </c>
      <c r="D33" s="47">
        <v>607</v>
      </c>
      <c r="E33" s="42" t="s">
        <v>8</v>
      </c>
      <c r="F33" s="34" t="s">
        <v>217</v>
      </c>
      <c r="G33" s="34">
        <v>244</v>
      </c>
      <c r="H33" s="44">
        <v>3.52</v>
      </c>
    </row>
    <row r="34" spans="3:8" ht="52.5">
      <c r="C34" s="6" t="s">
        <v>167</v>
      </c>
      <c r="D34" s="45">
        <v>607</v>
      </c>
      <c r="E34" s="33" t="s">
        <v>171</v>
      </c>
      <c r="F34" s="39" t="s">
        <v>162</v>
      </c>
      <c r="G34" s="39"/>
      <c r="H34" s="41">
        <v>161.15</v>
      </c>
    </row>
    <row r="35" spans="3:8" ht="34.5" customHeight="1">
      <c r="C35" s="7" t="s">
        <v>168</v>
      </c>
      <c r="D35" s="46">
        <v>607</v>
      </c>
      <c r="E35" s="42" t="s">
        <v>171</v>
      </c>
      <c r="F35" s="34" t="s">
        <v>172</v>
      </c>
      <c r="G35" s="34"/>
      <c r="H35" s="44">
        <v>59.5</v>
      </c>
    </row>
    <row r="36" spans="3:8" ht="15.75" customHeight="1">
      <c r="C36" s="7" t="s">
        <v>157</v>
      </c>
      <c r="D36" s="46">
        <v>607</v>
      </c>
      <c r="E36" s="42" t="s">
        <v>171</v>
      </c>
      <c r="F36" s="34" t="s">
        <v>172</v>
      </c>
      <c r="G36" s="34">
        <v>540</v>
      </c>
      <c r="H36" s="41">
        <v>59.5</v>
      </c>
    </row>
    <row r="37" spans="3:8" ht="34.5" customHeight="1">
      <c r="C37" s="7" t="s">
        <v>169</v>
      </c>
      <c r="D37" s="46">
        <v>607</v>
      </c>
      <c r="E37" s="42" t="s">
        <v>171</v>
      </c>
      <c r="F37" s="34" t="s">
        <v>173</v>
      </c>
      <c r="G37" s="34"/>
      <c r="H37" s="44">
        <v>29.45</v>
      </c>
    </row>
    <row r="38" spans="3:8" ht="21" customHeight="1">
      <c r="C38" s="7" t="s">
        <v>157</v>
      </c>
      <c r="D38" s="46">
        <v>607</v>
      </c>
      <c r="E38" s="42" t="s">
        <v>171</v>
      </c>
      <c r="F38" s="34" t="s">
        <v>173</v>
      </c>
      <c r="G38" s="34">
        <v>540</v>
      </c>
      <c r="H38" s="41">
        <v>29.45</v>
      </c>
    </row>
    <row r="39" spans="3:8" ht="34.5" customHeight="1">
      <c r="C39" s="8" t="s">
        <v>170</v>
      </c>
      <c r="D39" s="46">
        <v>607</v>
      </c>
      <c r="E39" s="42" t="s">
        <v>171</v>
      </c>
      <c r="F39" s="34" t="s">
        <v>174</v>
      </c>
      <c r="G39" s="34"/>
      <c r="H39" s="44">
        <v>72.2</v>
      </c>
    </row>
    <row r="40" spans="3:8" ht="20.25" customHeight="1">
      <c r="C40" s="9" t="s">
        <v>157</v>
      </c>
      <c r="D40" s="46">
        <v>607</v>
      </c>
      <c r="E40" s="42" t="s">
        <v>171</v>
      </c>
      <c r="F40" s="34" t="s">
        <v>174</v>
      </c>
      <c r="G40" s="34">
        <v>540</v>
      </c>
      <c r="H40" s="41">
        <v>72.2</v>
      </c>
    </row>
    <row r="41" spans="3:8" ht="27.75" customHeight="1">
      <c r="C41" s="19" t="s">
        <v>126</v>
      </c>
      <c r="D41" s="45">
        <v>607</v>
      </c>
      <c r="E41" s="33" t="s">
        <v>114</v>
      </c>
      <c r="F41" s="39"/>
      <c r="G41" s="39"/>
      <c r="H41" s="68">
        <v>446.87</v>
      </c>
    </row>
    <row r="42" spans="3:8" ht="30.75" customHeight="1">
      <c r="C42" s="9" t="s">
        <v>129</v>
      </c>
      <c r="D42" s="46">
        <v>607</v>
      </c>
      <c r="E42" s="42" t="s">
        <v>114</v>
      </c>
      <c r="F42" s="34" t="s">
        <v>180</v>
      </c>
      <c r="G42" s="34"/>
      <c r="H42" s="44">
        <f>H43+H44</f>
        <v>446.87</v>
      </c>
    </row>
    <row r="43" spans="3:8" ht="36" customHeight="1">
      <c r="C43" s="9" t="s">
        <v>182</v>
      </c>
      <c r="D43" s="46">
        <v>607</v>
      </c>
      <c r="E43" s="42" t="s">
        <v>114</v>
      </c>
      <c r="F43" s="34" t="s">
        <v>180</v>
      </c>
      <c r="G43" s="34">
        <v>244</v>
      </c>
      <c r="H43" s="44">
        <v>50</v>
      </c>
    </row>
    <row r="44" spans="3:8" ht="21.75" customHeight="1">
      <c r="C44" s="9" t="s">
        <v>197</v>
      </c>
      <c r="D44" s="46">
        <v>607</v>
      </c>
      <c r="E44" s="42" t="s">
        <v>114</v>
      </c>
      <c r="F44" s="34" t="s">
        <v>198</v>
      </c>
      <c r="G44" s="34">
        <v>880</v>
      </c>
      <c r="H44" s="44">
        <v>396.87</v>
      </c>
    </row>
    <row r="45" spans="3:8" ht="24.75" customHeight="1">
      <c r="C45" s="19" t="s">
        <v>44</v>
      </c>
      <c r="D45" s="51">
        <v>607</v>
      </c>
      <c r="E45" s="36" t="s">
        <v>21</v>
      </c>
      <c r="F45" s="37"/>
      <c r="G45" s="37"/>
      <c r="H45" s="41">
        <v>50</v>
      </c>
    </row>
    <row r="46" spans="3:8" ht="12.75">
      <c r="C46" s="17" t="s">
        <v>66</v>
      </c>
      <c r="D46" s="46">
        <v>607</v>
      </c>
      <c r="E46" s="42" t="s">
        <v>21</v>
      </c>
      <c r="F46" s="34" t="s">
        <v>155</v>
      </c>
      <c r="G46" s="34"/>
      <c r="H46" s="44">
        <v>50</v>
      </c>
    </row>
    <row r="47" spans="3:8" ht="16.5" customHeight="1">
      <c r="C47" s="17" t="s">
        <v>67</v>
      </c>
      <c r="D47" s="46">
        <v>607</v>
      </c>
      <c r="E47" s="42" t="s">
        <v>21</v>
      </c>
      <c r="F47" s="34" t="s">
        <v>68</v>
      </c>
      <c r="G47" s="34">
        <v>870</v>
      </c>
      <c r="H47" s="44">
        <v>50</v>
      </c>
    </row>
    <row r="48" spans="3:8" ht="30.75" customHeight="1">
      <c r="C48" s="16" t="s">
        <v>3</v>
      </c>
      <c r="D48" s="45">
        <v>607</v>
      </c>
      <c r="E48" s="33" t="s">
        <v>4</v>
      </c>
      <c r="F48" s="39"/>
      <c r="G48" s="34"/>
      <c r="H48" s="41">
        <f>H49+H60</f>
        <v>2895.46</v>
      </c>
    </row>
    <row r="49" spans="3:8" ht="30.75" customHeight="1">
      <c r="C49" s="16" t="s">
        <v>133</v>
      </c>
      <c r="D49" s="45">
        <v>607</v>
      </c>
      <c r="E49" s="33" t="s">
        <v>4</v>
      </c>
      <c r="F49" s="39" t="s">
        <v>162</v>
      </c>
      <c r="G49" s="34"/>
      <c r="H49" s="41">
        <f>H51+H52+H56+H58</f>
        <v>2730.46</v>
      </c>
    </row>
    <row r="50" spans="3:8" ht="26.25">
      <c r="C50" s="20" t="s">
        <v>25</v>
      </c>
      <c r="D50" s="42" t="s">
        <v>49</v>
      </c>
      <c r="E50" s="42" t="s">
        <v>4</v>
      </c>
      <c r="F50" s="34" t="s">
        <v>69</v>
      </c>
      <c r="G50" s="34"/>
      <c r="H50" s="44">
        <v>12.66</v>
      </c>
    </row>
    <row r="51" spans="3:8" ht="12.75">
      <c r="C51" s="21" t="s">
        <v>45</v>
      </c>
      <c r="D51" s="52">
        <v>607</v>
      </c>
      <c r="E51" s="42" t="s">
        <v>4</v>
      </c>
      <c r="F51" s="34" t="s">
        <v>69</v>
      </c>
      <c r="G51" s="34">
        <v>853</v>
      </c>
      <c r="H51" s="44">
        <v>12.66</v>
      </c>
    </row>
    <row r="52" spans="3:8" ht="48" customHeight="1">
      <c r="C52" s="21" t="s">
        <v>199</v>
      </c>
      <c r="D52" s="52">
        <v>607</v>
      </c>
      <c r="E52" s="42" t="s">
        <v>4</v>
      </c>
      <c r="F52" s="34" t="s">
        <v>70</v>
      </c>
      <c r="G52" s="34"/>
      <c r="H52" s="44">
        <v>15</v>
      </c>
    </row>
    <row r="53" spans="3:8" ht="19.5" customHeight="1">
      <c r="C53" s="21" t="s">
        <v>125</v>
      </c>
      <c r="D53" s="52">
        <v>607</v>
      </c>
      <c r="E53" s="42" t="s">
        <v>4</v>
      </c>
      <c r="F53" s="34" t="s">
        <v>70</v>
      </c>
      <c r="G53" s="34">
        <v>360</v>
      </c>
      <c r="H53" s="44">
        <v>6</v>
      </c>
    </row>
    <row r="54" spans="3:8" ht="12.75">
      <c r="C54" s="21" t="s">
        <v>84</v>
      </c>
      <c r="D54" s="52">
        <v>607</v>
      </c>
      <c r="E54" s="42" t="s">
        <v>4</v>
      </c>
      <c r="F54" s="34" t="s">
        <v>70</v>
      </c>
      <c r="G54" s="34">
        <v>350</v>
      </c>
      <c r="H54" s="44">
        <v>9</v>
      </c>
    </row>
    <row r="55" spans="3:8" ht="39">
      <c r="C55" s="9" t="s">
        <v>196</v>
      </c>
      <c r="D55" s="52">
        <v>607</v>
      </c>
      <c r="E55" s="42" t="s">
        <v>4</v>
      </c>
      <c r="F55" s="34" t="s">
        <v>121</v>
      </c>
      <c r="G55" s="34"/>
      <c r="H55" s="44">
        <v>2590.4</v>
      </c>
    </row>
    <row r="56" spans="3:8" ht="12.75">
      <c r="C56" s="9" t="s">
        <v>182</v>
      </c>
      <c r="D56" s="52">
        <v>607</v>
      </c>
      <c r="E56" s="42" t="s">
        <v>4</v>
      </c>
      <c r="F56" s="34" t="s">
        <v>121</v>
      </c>
      <c r="G56" s="34">
        <v>244</v>
      </c>
      <c r="H56" s="44">
        <v>2590.4</v>
      </c>
    </row>
    <row r="57" spans="3:8" ht="60" customHeight="1">
      <c r="C57" s="21" t="s">
        <v>102</v>
      </c>
      <c r="D57" s="52">
        <v>607</v>
      </c>
      <c r="E57" s="42" t="s">
        <v>4</v>
      </c>
      <c r="F57" s="34" t="s">
        <v>101</v>
      </c>
      <c r="G57" s="34">
        <v>244</v>
      </c>
      <c r="H57" s="44">
        <v>112.4</v>
      </c>
    </row>
    <row r="58" spans="3:8" ht="32.25" customHeight="1">
      <c r="C58" s="21" t="s">
        <v>183</v>
      </c>
      <c r="D58" s="52">
        <v>607</v>
      </c>
      <c r="E58" s="42" t="s">
        <v>4</v>
      </c>
      <c r="F58" s="34" t="s">
        <v>101</v>
      </c>
      <c r="G58" s="34">
        <v>244</v>
      </c>
      <c r="H58" s="44">
        <v>112.4</v>
      </c>
    </row>
    <row r="59" spans="3:8" ht="12.75">
      <c r="C59" s="22" t="s">
        <v>3</v>
      </c>
      <c r="D59" s="53">
        <v>607</v>
      </c>
      <c r="E59" s="33" t="s">
        <v>4</v>
      </c>
      <c r="F59" s="39"/>
      <c r="G59" s="39"/>
      <c r="H59" s="41">
        <v>165</v>
      </c>
    </row>
    <row r="60" spans="3:8" ht="60" customHeight="1">
      <c r="C60" s="22" t="s">
        <v>134</v>
      </c>
      <c r="D60" s="53">
        <v>607</v>
      </c>
      <c r="E60" s="33" t="s">
        <v>4</v>
      </c>
      <c r="F60" s="39" t="s">
        <v>176</v>
      </c>
      <c r="G60" s="39"/>
      <c r="H60" s="41">
        <v>165</v>
      </c>
    </row>
    <row r="61" spans="3:8" ht="55.5" customHeight="1">
      <c r="C61" s="21" t="s">
        <v>18</v>
      </c>
      <c r="D61" s="52">
        <v>607</v>
      </c>
      <c r="E61" s="42" t="s">
        <v>4</v>
      </c>
      <c r="F61" s="34" t="s">
        <v>86</v>
      </c>
      <c r="G61" s="34"/>
      <c r="H61" s="44">
        <v>165</v>
      </c>
    </row>
    <row r="62" spans="3:8" ht="36.75" customHeight="1">
      <c r="C62" s="21" t="s">
        <v>182</v>
      </c>
      <c r="D62" s="52">
        <v>607</v>
      </c>
      <c r="E62" s="42" t="s">
        <v>4</v>
      </c>
      <c r="F62" s="34" t="s">
        <v>86</v>
      </c>
      <c r="G62" s="34">
        <v>244</v>
      </c>
      <c r="H62" s="44">
        <v>165</v>
      </c>
    </row>
    <row r="63" spans="3:8" ht="23.25" customHeight="1">
      <c r="C63" s="22" t="s">
        <v>72</v>
      </c>
      <c r="D63" s="53">
        <v>607</v>
      </c>
      <c r="E63" s="33" t="s">
        <v>73</v>
      </c>
      <c r="F63" s="34"/>
      <c r="G63" s="34"/>
      <c r="H63" s="41">
        <v>278.3</v>
      </c>
    </row>
    <row r="64" spans="3:8" ht="20.25" customHeight="1">
      <c r="C64" s="23" t="s">
        <v>71</v>
      </c>
      <c r="D64" s="51">
        <v>607</v>
      </c>
      <c r="E64" s="36" t="s">
        <v>22</v>
      </c>
      <c r="F64" s="50"/>
      <c r="G64" s="50"/>
      <c r="H64" s="41">
        <v>278.3</v>
      </c>
    </row>
    <row r="65" spans="3:8" ht="20.25" customHeight="1">
      <c r="C65" s="16" t="s">
        <v>74</v>
      </c>
      <c r="D65" s="54">
        <v>607</v>
      </c>
      <c r="E65" s="55" t="s">
        <v>22</v>
      </c>
      <c r="F65" s="34" t="s">
        <v>100</v>
      </c>
      <c r="G65" s="34"/>
      <c r="H65" s="44">
        <v>278.3</v>
      </c>
    </row>
    <row r="66" spans="3:8" ht="33" customHeight="1">
      <c r="C66" s="17" t="s">
        <v>60</v>
      </c>
      <c r="D66" s="56" t="s">
        <v>49</v>
      </c>
      <c r="E66" s="42" t="s">
        <v>22</v>
      </c>
      <c r="F66" s="34" t="s">
        <v>100</v>
      </c>
      <c r="G66" s="34">
        <v>121</v>
      </c>
      <c r="H66" s="44">
        <v>211.4</v>
      </c>
    </row>
    <row r="67" spans="3:8" ht="60" customHeight="1">
      <c r="C67" s="17" t="s">
        <v>61</v>
      </c>
      <c r="D67" s="56" t="s">
        <v>49</v>
      </c>
      <c r="E67" s="42" t="s">
        <v>22</v>
      </c>
      <c r="F67" s="34" t="s">
        <v>100</v>
      </c>
      <c r="G67" s="34">
        <v>129</v>
      </c>
      <c r="H67" s="44">
        <v>63.84</v>
      </c>
    </row>
    <row r="68" spans="3:8" ht="34.5" customHeight="1">
      <c r="C68" s="24" t="s">
        <v>187</v>
      </c>
      <c r="D68" s="49" t="s">
        <v>49</v>
      </c>
      <c r="E68" s="42" t="s">
        <v>22</v>
      </c>
      <c r="F68" s="34" t="s">
        <v>100</v>
      </c>
      <c r="G68" s="34">
        <v>244</v>
      </c>
      <c r="H68" s="44">
        <v>3.06</v>
      </c>
    </row>
    <row r="69" spans="3:8" ht="33" customHeight="1">
      <c r="C69" s="23" t="s">
        <v>177</v>
      </c>
      <c r="D69" s="57" t="s">
        <v>49</v>
      </c>
      <c r="E69" s="57" t="s">
        <v>85</v>
      </c>
      <c r="F69" s="37"/>
      <c r="G69" s="37"/>
      <c r="H69" s="41">
        <v>20</v>
      </c>
    </row>
    <row r="70" spans="3:8" ht="48.75" customHeight="1">
      <c r="C70" s="23" t="s">
        <v>75</v>
      </c>
      <c r="D70" s="49" t="s">
        <v>49</v>
      </c>
      <c r="E70" s="33" t="s">
        <v>20</v>
      </c>
      <c r="F70" s="39"/>
      <c r="G70" s="34"/>
      <c r="H70" s="41">
        <v>5</v>
      </c>
    </row>
    <row r="71" spans="3:8" ht="39">
      <c r="C71" s="25" t="s">
        <v>135</v>
      </c>
      <c r="D71" s="55" t="s">
        <v>49</v>
      </c>
      <c r="E71" s="55" t="s">
        <v>20</v>
      </c>
      <c r="F71" s="34" t="s">
        <v>136</v>
      </c>
      <c r="G71" s="34"/>
      <c r="H71" s="44">
        <v>5</v>
      </c>
    </row>
    <row r="72" spans="3:8" ht="26.25">
      <c r="C72" s="26" t="s">
        <v>137</v>
      </c>
      <c r="D72" s="55" t="s">
        <v>49</v>
      </c>
      <c r="E72" s="55" t="s">
        <v>20</v>
      </c>
      <c r="F72" s="34" t="s">
        <v>111</v>
      </c>
      <c r="G72" s="34"/>
      <c r="H72" s="44">
        <v>5</v>
      </c>
    </row>
    <row r="73" spans="3:8" ht="12.75">
      <c r="C73" s="24" t="s">
        <v>188</v>
      </c>
      <c r="D73" s="55" t="s">
        <v>49</v>
      </c>
      <c r="E73" s="55" t="s">
        <v>20</v>
      </c>
      <c r="F73" s="34" t="s">
        <v>111</v>
      </c>
      <c r="G73" s="34">
        <v>244</v>
      </c>
      <c r="H73" s="44">
        <v>5</v>
      </c>
    </row>
    <row r="74" spans="3:8" ht="30.75" customHeight="1">
      <c r="C74" s="23" t="s">
        <v>115</v>
      </c>
      <c r="D74" s="55" t="s">
        <v>49</v>
      </c>
      <c r="E74" s="32" t="s">
        <v>116</v>
      </c>
      <c r="F74" s="39"/>
      <c r="G74" s="39"/>
      <c r="H74" s="41">
        <v>15</v>
      </c>
    </row>
    <row r="75" spans="3:8" ht="39" customHeight="1">
      <c r="C75" s="23" t="s">
        <v>138</v>
      </c>
      <c r="D75" s="55" t="s">
        <v>49</v>
      </c>
      <c r="E75" s="32" t="s">
        <v>116</v>
      </c>
      <c r="F75" s="39" t="s">
        <v>136</v>
      </c>
      <c r="G75" s="39"/>
      <c r="H75" s="41">
        <v>15</v>
      </c>
    </row>
    <row r="76" spans="3:8" ht="35.25" customHeight="1">
      <c r="C76" s="24" t="s">
        <v>124</v>
      </c>
      <c r="D76" s="55" t="s">
        <v>49</v>
      </c>
      <c r="E76" s="55" t="s">
        <v>116</v>
      </c>
      <c r="F76" s="34" t="s">
        <v>117</v>
      </c>
      <c r="G76" s="34"/>
      <c r="H76" s="41">
        <v>15</v>
      </c>
    </row>
    <row r="77" spans="3:8" ht="35.25" customHeight="1">
      <c r="C77" s="24" t="s">
        <v>187</v>
      </c>
      <c r="D77" s="55" t="s">
        <v>49</v>
      </c>
      <c r="E77" s="55" t="s">
        <v>116</v>
      </c>
      <c r="F77" s="34" t="s">
        <v>117</v>
      </c>
      <c r="G77" s="34">
        <v>244</v>
      </c>
      <c r="H77" s="41">
        <v>15</v>
      </c>
    </row>
    <row r="78" spans="3:8" ht="24.75" customHeight="1">
      <c r="C78" s="28" t="s">
        <v>46</v>
      </c>
      <c r="D78" s="51">
        <v>607</v>
      </c>
      <c r="E78" s="36" t="s">
        <v>50</v>
      </c>
      <c r="F78" s="50"/>
      <c r="G78" s="50"/>
      <c r="H78" s="41">
        <v>11489.55</v>
      </c>
    </row>
    <row r="79" spans="3:8" ht="27.75" customHeight="1">
      <c r="C79" s="15" t="s">
        <v>37</v>
      </c>
      <c r="D79" s="32" t="s">
        <v>49</v>
      </c>
      <c r="E79" s="32" t="s">
        <v>23</v>
      </c>
      <c r="F79" s="39"/>
      <c r="G79" s="39"/>
      <c r="H79" s="41">
        <v>11479.55</v>
      </c>
    </row>
    <row r="80" spans="3:8" ht="71.25" customHeight="1">
      <c r="C80" s="27" t="s">
        <v>139</v>
      </c>
      <c r="D80" s="32" t="s">
        <v>49</v>
      </c>
      <c r="E80" s="32" t="s">
        <v>23</v>
      </c>
      <c r="F80" s="39" t="s">
        <v>140</v>
      </c>
      <c r="G80" s="39"/>
      <c r="H80" s="41">
        <f>H82+H84+H86+H88+H90+H92+H94</f>
        <v>11479.550000000001</v>
      </c>
    </row>
    <row r="81" spans="3:8" ht="51.75" customHeight="1">
      <c r="C81" s="12" t="s">
        <v>35</v>
      </c>
      <c r="D81" s="55" t="s">
        <v>49</v>
      </c>
      <c r="E81" s="55" t="s">
        <v>23</v>
      </c>
      <c r="F81" s="34" t="s">
        <v>112</v>
      </c>
      <c r="G81" s="34"/>
      <c r="H81" s="44">
        <v>1291.33</v>
      </c>
    </row>
    <row r="82" spans="3:8" ht="31.5" customHeight="1">
      <c r="C82" s="12" t="s">
        <v>185</v>
      </c>
      <c r="D82" s="55" t="s">
        <v>49</v>
      </c>
      <c r="E82" s="55" t="s">
        <v>23</v>
      </c>
      <c r="F82" s="34" t="s">
        <v>112</v>
      </c>
      <c r="G82" s="34">
        <v>244</v>
      </c>
      <c r="H82" s="44">
        <v>1291.33</v>
      </c>
    </row>
    <row r="83" spans="3:8" ht="19.5" customHeight="1">
      <c r="C83" s="12" t="s">
        <v>95</v>
      </c>
      <c r="D83" s="55" t="s">
        <v>49</v>
      </c>
      <c r="E83" s="55" t="s">
        <v>23</v>
      </c>
      <c r="F83" s="34" t="s">
        <v>96</v>
      </c>
      <c r="G83" s="34"/>
      <c r="H83" s="44">
        <v>255.54</v>
      </c>
    </row>
    <row r="84" spans="3:8" ht="32.25" customHeight="1">
      <c r="C84" s="12" t="s">
        <v>182</v>
      </c>
      <c r="D84" s="55" t="s">
        <v>49</v>
      </c>
      <c r="E84" s="55" t="s">
        <v>23</v>
      </c>
      <c r="F84" s="34" t="s">
        <v>96</v>
      </c>
      <c r="G84" s="34">
        <v>244</v>
      </c>
      <c r="H84" s="44">
        <v>255.54</v>
      </c>
    </row>
    <row r="85" spans="3:8" ht="45" customHeight="1">
      <c r="C85" s="29" t="s">
        <v>178</v>
      </c>
      <c r="D85" s="55" t="s">
        <v>49</v>
      </c>
      <c r="E85" s="55" t="s">
        <v>23</v>
      </c>
      <c r="F85" s="34" t="s">
        <v>179</v>
      </c>
      <c r="G85" s="34"/>
      <c r="H85" s="44">
        <v>930</v>
      </c>
    </row>
    <row r="86" spans="3:8" ht="32.25" customHeight="1">
      <c r="C86" s="12" t="s">
        <v>183</v>
      </c>
      <c r="D86" s="55" t="s">
        <v>49</v>
      </c>
      <c r="E86" s="55" t="s">
        <v>23</v>
      </c>
      <c r="F86" s="34" t="s">
        <v>179</v>
      </c>
      <c r="G86" s="34">
        <v>244</v>
      </c>
      <c r="H86" s="44">
        <v>930</v>
      </c>
    </row>
    <row r="87" spans="3:8" ht="32.25" customHeight="1">
      <c r="C87" s="12" t="s">
        <v>223</v>
      </c>
      <c r="D87" s="55" t="s">
        <v>49</v>
      </c>
      <c r="E87" s="55" t="s">
        <v>23</v>
      </c>
      <c r="F87" s="34" t="s">
        <v>203</v>
      </c>
      <c r="G87" s="34"/>
      <c r="H87" s="44">
        <v>1381.73</v>
      </c>
    </row>
    <row r="88" spans="3:8" ht="32.25" customHeight="1">
      <c r="C88" s="12" t="s">
        <v>183</v>
      </c>
      <c r="D88" s="55" t="s">
        <v>49</v>
      </c>
      <c r="E88" s="55" t="s">
        <v>23</v>
      </c>
      <c r="F88" s="34" t="s">
        <v>203</v>
      </c>
      <c r="G88" s="34">
        <v>244</v>
      </c>
      <c r="H88" s="44">
        <v>1381.73</v>
      </c>
    </row>
    <row r="89" spans="3:8" ht="37.5" customHeight="1">
      <c r="C89" s="12" t="s">
        <v>178</v>
      </c>
      <c r="D89" s="55" t="s">
        <v>49</v>
      </c>
      <c r="E89" s="55" t="s">
        <v>23</v>
      </c>
      <c r="F89" s="34" t="s">
        <v>186</v>
      </c>
      <c r="G89" s="34"/>
      <c r="H89" s="44">
        <v>4441.92</v>
      </c>
    </row>
    <row r="90" spans="3:8" ht="32.25" customHeight="1">
      <c r="C90" s="12" t="s">
        <v>183</v>
      </c>
      <c r="D90" s="55" t="s">
        <v>49</v>
      </c>
      <c r="E90" s="55" t="s">
        <v>23</v>
      </c>
      <c r="F90" s="34" t="s">
        <v>186</v>
      </c>
      <c r="G90" s="34">
        <v>244</v>
      </c>
      <c r="H90" s="44">
        <v>4441.92</v>
      </c>
    </row>
    <row r="91" spans="3:8" ht="74.25" customHeight="1">
      <c r="C91" s="12" t="s">
        <v>184</v>
      </c>
      <c r="D91" s="55" t="s">
        <v>49</v>
      </c>
      <c r="E91" s="55" t="s">
        <v>23</v>
      </c>
      <c r="F91" s="34" t="s">
        <v>205</v>
      </c>
      <c r="G91" s="34"/>
      <c r="H91" s="44">
        <v>1308.52</v>
      </c>
    </row>
    <row r="92" spans="3:8" ht="39" customHeight="1">
      <c r="C92" s="12" t="s">
        <v>185</v>
      </c>
      <c r="D92" s="55" t="s">
        <v>49</v>
      </c>
      <c r="E92" s="55" t="s">
        <v>23</v>
      </c>
      <c r="F92" s="34" t="s">
        <v>205</v>
      </c>
      <c r="G92" s="34">
        <v>244</v>
      </c>
      <c r="H92" s="44">
        <v>1308.52</v>
      </c>
    </row>
    <row r="93" spans="3:8" ht="51" customHeight="1">
      <c r="C93" s="29" t="s">
        <v>224</v>
      </c>
      <c r="D93" s="55" t="s">
        <v>49</v>
      </c>
      <c r="E93" s="55" t="s">
        <v>23</v>
      </c>
      <c r="F93" s="34" t="s">
        <v>204</v>
      </c>
      <c r="G93" s="34"/>
      <c r="H93" s="44">
        <v>1870.51</v>
      </c>
    </row>
    <row r="94" spans="3:8" ht="27" customHeight="1">
      <c r="C94" s="12" t="s">
        <v>182</v>
      </c>
      <c r="D94" s="55" t="s">
        <v>49</v>
      </c>
      <c r="E94" s="55" t="s">
        <v>23</v>
      </c>
      <c r="F94" s="34" t="s">
        <v>204</v>
      </c>
      <c r="G94" s="34">
        <v>244</v>
      </c>
      <c r="H94" s="44">
        <v>1870.51</v>
      </c>
    </row>
    <row r="95" spans="3:8" ht="32.25" customHeight="1">
      <c r="C95" s="22" t="s">
        <v>17</v>
      </c>
      <c r="D95" s="53">
        <v>607</v>
      </c>
      <c r="E95" s="33" t="s">
        <v>16</v>
      </c>
      <c r="F95" s="34"/>
      <c r="G95" s="34"/>
      <c r="H95" s="41">
        <v>10</v>
      </c>
    </row>
    <row r="96" spans="3:8" ht="32.25" customHeight="1">
      <c r="C96" s="22" t="s">
        <v>134</v>
      </c>
      <c r="D96" s="53">
        <v>607</v>
      </c>
      <c r="E96" s="33" t="s">
        <v>16</v>
      </c>
      <c r="F96" s="39" t="s">
        <v>176</v>
      </c>
      <c r="G96" s="34"/>
      <c r="H96" s="41">
        <v>10</v>
      </c>
    </row>
    <row r="97" spans="3:8" ht="27.75" customHeight="1">
      <c r="C97" s="12" t="s">
        <v>38</v>
      </c>
      <c r="D97" s="55" t="s">
        <v>49</v>
      </c>
      <c r="E97" s="55" t="s">
        <v>16</v>
      </c>
      <c r="F97" s="34" t="s">
        <v>76</v>
      </c>
      <c r="G97" s="34"/>
      <c r="H97" s="44">
        <v>10</v>
      </c>
    </row>
    <row r="98" spans="3:8" ht="35.25" customHeight="1">
      <c r="C98" s="12" t="s">
        <v>182</v>
      </c>
      <c r="D98" s="55" t="s">
        <v>49</v>
      </c>
      <c r="E98" s="55" t="s">
        <v>16</v>
      </c>
      <c r="F98" s="34" t="s">
        <v>113</v>
      </c>
      <c r="G98" s="34">
        <v>244</v>
      </c>
      <c r="H98" s="44">
        <v>10</v>
      </c>
    </row>
    <row r="99" spans="3:8" ht="32.25" customHeight="1">
      <c r="C99" s="19" t="s">
        <v>51</v>
      </c>
      <c r="D99" s="58">
        <v>607</v>
      </c>
      <c r="E99" s="33" t="s">
        <v>52</v>
      </c>
      <c r="F99" s="39"/>
      <c r="G99" s="39"/>
      <c r="H99" s="41">
        <f>H100+H119+H135</f>
        <v>49002.850000000006</v>
      </c>
    </row>
    <row r="100" spans="3:8" ht="19.5" customHeight="1">
      <c r="C100" s="22" t="s">
        <v>5</v>
      </c>
      <c r="D100" s="53">
        <v>607</v>
      </c>
      <c r="E100" s="33" t="s">
        <v>6</v>
      </c>
      <c r="F100" s="39"/>
      <c r="G100" s="39"/>
      <c r="H100" s="41">
        <f>H101+H113</f>
        <v>29456.5</v>
      </c>
    </row>
    <row r="101" spans="3:8" ht="50.25" customHeight="1">
      <c r="C101" s="22" t="s">
        <v>142</v>
      </c>
      <c r="D101" s="53">
        <v>607</v>
      </c>
      <c r="E101" s="33" t="s">
        <v>6</v>
      </c>
      <c r="F101" s="39" t="s">
        <v>140</v>
      </c>
      <c r="G101" s="39"/>
      <c r="H101" s="41">
        <f>H103+H105+H107+H108</f>
        <v>29300.9</v>
      </c>
    </row>
    <row r="102" spans="3:8" ht="48" customHeight="1">
      <c r="C102" s="12" t="s">
        <v>32</v>
      </c>
      <c r="D102" s="55" t="s">
        <v>49</v>
      </c>
      <c r="E102" s="55" t="s">
        <v>6</v>
      </c>
      <c r="F102" s="34" t="s">
        <v>110</v>
      </c>
      <c r="G102" s="34"/>
      <c r="H102" s="44">
        <v>150.3</v>
      </c>
    </row>
    <row r="103" spans="3:8" ht="66">
      <c r="C103" s="12" t="s">
        <v>122</v>
      </c>
      <c r="D103" s="55" t="s">
        <v>49</v>
      </c>
      <c r="E103" s="55" t="s">
        <v>6</v>
      </c>
      <c r="F103" s="34" t="s">
        <v>110</v>
      </c>
      <c r="G103" s="34">
        <v>811</v>
      </c>
      <c r="H103" s="44">
        <v>150.3</v>
      </c>
    </row>
    <row r="104" spans="3:8" ht="23.25" customHeight="1">
      <c r="C104" s="12" t="s">
        <v>1</v>
      </c>
      <c r="D104" s="55" t="s">
        <v>49</v>
      </c>
      <c r="E104" s="55" t="s">
        <v>6</v>
      </c>
      <c r="F104" s="34" t="s">
        <v>109</v>
      </c>
      <c r="G104" s="34"/>
      <c r="H104" s="44">
        <v>358.62</v>
      </c>
    </row>
    <row r="105" spans="3:8" ht="40.5" customHeight="1">
      <c r="C105" s="12" t="s">
        <v>183</v>
      </c>
      <c r="D105" s="55" t="s">
        <v>49</v>
      </c>
      <c r="E105" s="55" t="s">
        <v>6</v>
      </c>
      <c r="F105" s="34" t="s">
        <v>109</v>
      </c>
      <c r="G105" s="34">
        <v>244</v>
      </c>
      <c r="H105" s="44">
        <v>358.62</v>
      </c>
    </row>
    <row r="106" spans="3:8" ht="54" customHeight="1">
      <c r="C106" s="12" t="s">
        <v>87</v>
      </c>
      <c r="D106" s="55" t="s">
        <v>49</v>
      </c>
      <c r="E106" s="55" t="s">
        <v>6</v>
      </c>
      <c r="F106" s="34" t="s">
        <v>108</v>
      </c>
      <c r="G106" s="34"/>
      <c r="H106" s="44">
        <v>1126.5</v>
      </c>
    </row>
    <row r="107" spans="3:8" ht="39.75" customHeight="1">
      <c r="C107" s="12" t="s">
        <v>182</v>
      </c>
      <c r="D107" s="55" t="s">
        <v>49</v>
      </c>
      <c r="E107" s="55" t="s">
        <v>6</v>
      </c>
      <c r="F107" s="34" t="s">
        <v>108</v>
      </c>
      <c r="G107" s="34">
        <v>244</v>
      </c>
      <c r="H107" s="44">
        <v>1126.5</v>
      </c>
    </row>
    <row r="108" spans="3:8" ht="39.75" customHeight="1">
      <c r="C108" s="12" t="s">
        <v>225</v>
      </c>
      <c r="D108" s="55"/>
      <c r="E108" s="55"/>
      <c r="F108" s="34"/>
      <c r="G108" s="34"/>
      <c r="H108" s="44">
        <f>H109+H110+H111+H112</f>
        <v>27665.48</v>
      </c>
    </row>
    <row r="109" spans="3:8" ht="34.5" customHeight="1">
      <c r="C109" s="12" t="s">
        <v>214</v>
      </c>
      <c r="D109" s="55" t="s">
        <v>49</v>
      </c>
      <c r="E109" s="55" t="s">
        <v>6</v>
      </c>
      <c r="F109" s="34" t="s">
        <v>219</v>
      </c>
      <c r="G109" s="34">
        <v>412</v>
      </c>
      <c r="H109" s="44">
        <v>14799.43</v>
      </c>
    </row>
    <row r="110" spans="3:8" ht="46.5" customHeight="1">
      <c r="C110" s="12" t="s">
        <v>214</v>
      </c>
      <c r="D110" s="55" t="s">
        <v>49</v>
      </c>
      <c r="E110" s="55" t="s">
        <v>6</v>
      </c>
      <c r="F110" s="34" t="s">
        <v>220</v>
      </c>
      <c r="G110" s="34">
        <v>412</v>
      </c>
      <c r="H110" s="44">
        <v>10237.09</v>
      </c>
    </row>
    <row r="111" spans="3:8" ht="48" customHeight="1">
      <c r="C111" s="12" t="s">
        <v>214</v>
      </c>
      <c r="D111" s="55" t="s">
        <v>49</v>
      </c>
      <c r="E111" s="55" t="s">
        <v>6</v>
      </c>
      <c r="F111" s="34" t="s">
        <v>221</v>
      </c>
      <c r="G111" s="34">
        <v>412</v>
      </c>
      <c r="H111" s="44">
        <v>865.05</v>
      </c>
    </row>
    <row r="112" spans="3:8" ht="51" customHeight="1">
      <c r="C112" s="12" t="s">
        <v>214</v>
      </c>
      <c r="D112" s="55" t="s">
        <v>49</v>
      </c>
      <c r="E112" s="55" t="s">
        <v>6</v>
      </c>
      <c r="F112" s="34" t="s">
        <v>222</v>
      </c>
      <c r="G112" s="34">
        <v>412</v>
      </c>
      <c r="H112" s="44">
        <v>1763.91</v>
      </c>
    </row>
    <row r="113" spans="3:8" ht="34.5" customHeight="1">
      <c r="C113" s="10" t="s">
        <v>161</v>
      </c>
      <c r="D113" s="55" t="s">
        <v>49</v>
      </c>
      <c r="E113" s="55" t="s">
        <v>6</v>
      </c>
      <c r="F113" s="34" t="s">
        <v>162</v>
      </c>
      <c r="G113" s="34"/>
      <c r="H113" s="67">
        <v>155.6</v>
      </c>
    </row>
    <row r="114" spans="3:8" ht="34.5" customHeight="1">
      <c r="C114" s="10" t="s">
        <v>157</v>
      </c>
      <c r="D114" s="55" t="s">
        <v>49</v>
      </c>
      <c r="E114" s="55" t="s">
        <v>6</v>
      </c>
      <c r="F114" s="34" t="s">
        <v>162</v>
      </c>
      <c r="G114" s="34">
        <v>540</v>
      </c>
      <c r="H114" s="67">
        <v>155.6</v>
      </c>
    </row>
    <row r="115" spans="3:8" ht="34.5" customHeight="1">
      <c r="C115" s="11" t="s">
        <v>156</v>
      </c>
      <c r="D115" s="55" t="s">
        <v>49</v>
      </c>
      <c r="E115" s="55" t="s">
        <v>6</v>
      </c>
      <c r="F115" s="50" t="s">
        <v>159</v>
      </c>
      <c r="G115" s="34"/>
      <c r="H115" s="44">
        <v>119.9</v>
      </c>
    </row>
    <row r="116" spans="3:8" ht="34.5" customHeight="1">
      <c r="C116" s="11" t="s">
        <v>157</v>
      </c>
      <c r="D116" s="55" t="s">
        <v>49</v>
      </c>
      <c r="E116" s="55" t="s">
        <v>6</v>
      </c>
      <c r="F116" s="50" t="s">
        <v>159</v>
      </c>
      <c r="G116" s="34">
        <v>540</v>
      </c>
      <c r="H116" s="44">
        <v>119.9</v>
      </c>
    </row>
    <row r="117" spans="3:8" ht="24" customHeight="1">
      <c r="C117" s="11" t="s">
        <v>158</v>
      </c>
      <c r="D117" s="55" t="s">
        <v>49</v>
      </c>
      <c r="E117" s="55" t="s">
        <v>6</v>
      </c>
      <c r="F117" s="50" t="s">
        <v>160</v>
      </c>
      <c r="G117" s="34"/>
      <c r="H117" s="44">
        <v>35.7</v>
      </c>
    </row>
    <row r="118" spans="3:8" ht="34.5" customHeight="1">
      <c r="C118" s="11" t="s">
        <v>157</v>
      </c>
      <c r="D118" s="55" t="s">
        <v>49</v>
      </c>
      <c r="E118" s="55" t="s">
        <v>6</v>
      </c>
      <c r="F118" s="50" t="s">
        <v>160</v>
      </c>
      <c r="G118" s="34">
        <v>540</v>
      </c>
      <c r="H118" s="44">
        <v>35.7</v>
      </c>
    </row>
    <row r="119" spans="3:8" ht="21" customHeight="1">
      <c r="C119" s="15" t="s">
        <v>12</v>
      </c>
      <c r="D119" s="32" t="s">
        <v>49</v>
      </c>
      <c r="E119" s="32" t="s">
        <v>13</v>
      </c>
      <c r="F119" s="34"/>
      <c r="G119" s="34"/>
      <c r="H119" s="41">
        <f>H120+H123</f>
        <v>2880.08</v>
      </c>
    </row>
    <row r="120" spans="3:8" ht="36" customHeight="1">
      <c r="C120" s="15" t="s">
        <v>142</v>
      </c>
      <c r="D120" s="32" t="s">
        <v>49</v>
      </c>
      <c r="E120" s="32" t="s">
        <v>13</v>
      </c>
      <c r="F120" s="39" t="s">
        <v>140</v>
      </c>
      <c r="G120" s="34"/>
      <c r="H120" s="41">
        <v>2115.7</v>
      </c>
    </row>
    <row r="121" spans="3:8" ht="26.25">
      <c r="C121" s="12" t="s">
        <v>2</v>
      </c>
      <c r="D121" s="55" t="s">
        <v>49</v>
      </c>
      <c r="E121" s="55" t="s">
        <v>13</v>
      </c>
      <c r="F121" s="34" t="s">
        <v>107</v>
      </c>
      <c r="G121" s="34"/>
      <c r="H121" s="44">
        <v>2115.7</v>
      </c>
    </row>
    <row r="122" spans="3:8" ht="39">
      <c r="C122" s="12" t="s">
        <v>0</v>
      </c>
      <c r="D122" s="55" t="s">
        <v>49</v>
      </c>
      <c r="E122" s="55" t="s">
        <v>13</v>
      </c>
      <c r="F122" s="34" t="s">
        <v>107</v>
      </c>
      <c r="G122" s="34">
        <v>244</v>
      </c>
      <c r="H122" s="44">
        <v>2115.7</v>
      </c>
    </row>
    <row r="123" spans="3:8" ht="33.75" customHeight="1">
      <c r="C123" s="15" t="s">
        <v>74</v>
      </c>
      <c r="D123" s="32" t="s">
        <v>49</v>
      </c>
      <c r="E123" s="32" t="s">
        <v>13</v>
      </c>
      <c r="F123" s="39" t="s">
        <v>154</v>
      </c>
      <c r="G123" s="39"/>
      <c r="H123" s="41">
        <f>H124+H130+H132+H134</f>
        <v>764.38</v>
      </c>
    </row>
    <row r="124" spans="3:8" ht="33.75" customHeight="1">
      <c r="C124" s="15" t="s">
        <v>157</v>
      </c>
      <c r="D124" s="32" t="s">
        <v>49</v>
      </c>
      <c r="E124" s="32" t="s">
        <v>13</v>
      </c>
      <c r="F124" s="39"/>
      <c r="G124" s="39">
        <v>540</v>
      </c>
      <c r="H124" s="41">
        <v>130.38</v>
      </c>
    </row>
    <row r="125" spans="3:8" ht="33.75" customHeight="1">
      <c r="C125" s="12" t="s">
        <v>163</v>
      </c>
      <c r="D125" s="55" t="s">
        <v>49</v>
      </c>
      <c r="E125" s="55" t="s">
        <v>13</v>
      </c>
      <c r="F125" s="34" t="s">
        <v>165</v>
      </c>
      <c r="G125" s="34"/>
      <c r="H125" s="44">
        <v>43.46</v>
      </c>
    </row>
    <row r="126" spans="3:8" ht="33.75" customHeight="1">
      <c r="C126" s="12" t="s">
        <v>157</v>
      </c>
      <c r="D126" s="55" t="s">
        <v>49</v>
      </c>
      <c r="E126" s="55" t="s">
        <v>13</v>
      </c>
      <c r="F126" s="34" t="s">
        <v>165</v>
      </c>
      <c r="G126" s="34">
        <v>540</v>
      </c>
      <c r="H126" s="44">
        <v>43.46</v>
      </c>
    </row>
    <row r="127" spans="3:8" ht="22.5" customHeight="1">
      <c r="C127" s="9" t="s">
        <v>164</v>
      </c>
      <c r="D127" s="55" t="s">
        <v>49</v>
      </c>
      <c r="E127" s="55" t="s">
        <v>13</v>
      </c>
      <c r="F127" s="34" t="s">
        <v>166</v>
      </c>
      <c r="G127" s="34"/>
      <c r="H127" s="44">
        <v>86.92</v>
      </c>
    </row>
    <row r="128" spans="3:8" ht="33.75" customHeight="1">
      <c r="C128" s="12" t="s">
        <v>157</v>
      </c>
      <c r="D128" s="55" t="s">
        <v>49</v>
      </c>
      <c r="E128" s="55" t="s">
        <v>13</v>
      </c>
      <c r="F128" s="34" t="s">
        <v>166</v>
      </c>
      <c r="G128" s="34">
        <v>540</v>
      </c>
      <c r="H128" s="44">
        <v>86.92</v>
      </c>
    </row>
    <row r="129" spans="3:8" ht="28.5" customHeight="1">
      <c r="C129" s="12" t="s">
        <v>118</v>
      </c>
      <c r="D129" s="55" t="s">
        <v>49</v>
      </c>
      <c r="E129" s="55" t="s">
        <v>13</v>
      </c>
      <c r="F129" s="59" t="s">
        <v>119</v>
      </c>
      <c r="G129" s="34"/>
      <c r="H129" s="44">
        <v>75.6</v>
      </c>
    </row>
    <row r="130" spans="3:8" ht="36" customHeight="1">
      <c r="C130" s="12" t="s">
        <v>185</v>
      </c>
      <c r="D130" s="55" t="s">
        <v>49</v>
      </c>
      <c r="E130" s="55" t="s">
        <v>13</v>
      </c>
      <c r="F130" s="59" t="s">
        <v>119</v>
      </c>
      <c r="G130" s="34">
        <v>244</v>
      </c>
      <c r="H130" s="44">
        <v>75.6</v>
      </c>
    </row>
    <row r="131" spans="3:8" ht="33.75" customHeight="1">
      <c r="C131" s="12" t="s">
        <v>120</v>
      </c>
      <c r="D131" s="55" t="s">
        <v>49</v>
      </c>
      <c r="E131" s="55" t="s">
        <v>13</v>
      </c>
      <c r="F131" s="59" t="s">
        <v>121</v>
      </c>
      <c r="G131" s="34"/>
      <c r="H131" s="44">
        <v>553.4</v>
      </c>
    </row>
    <row r="132" spans="3:8" ht="33.75" customHeight="1">
      <c r="C132" s="12" t="s">
        <v>182</v>
      </c>
      <c r="D132" s="55" t="s">
        <v>49</v>
      </c>
      <c r="E132" s="55" t="s">
        <v>13</v>
      </c>
      <c r="F132" s="59" t="s">
        <v>121</v>
      </c>
      <c r="G132" s="34">
        <v>244</v>
      </c>
      <c r="H132" s="44">
        <v>553.4</v>
      </c>
    </row>
    <row r="133" spans="3:8" ht="33.75" customHeight="1">
      <c r="C133" s="12" t="s">
        <v>99</v>
      </c>
      <c r="D133" s="55" t="s">
        <v>49</v>
      </c>
      <c r="E133" s="55" t="s">
        <v>13</v>
      </c>
      <c r="F133" s="34" t="s">
        <v>98</v>
      </c>
      <c r="G133" s="34"/>
      <c r="H133" s="44">
        <v>5</v>
      </c>
    </row>
    <row r="134" spans="3:8" ht="33.75" customHeight="1">
      <c r="C134" s="12" t="s">
        <v>182</v>
      </c>
      <c r="D134" s="55" t="s">
        <v>49</v>
      </c>
      <c r="E134" s="55" t="s">
        <v>13</v>
      </c>
      <c r="F134" s="59" t="s">
        <v>98</v>
      </c>
      <c r="G134" s="34">
        <v>244</v>
      </c>
      <c r="H134" s="44">
        <v>5</v>
      </c>
    </row>
    <row r="135" spans="3:8" ht="33.75" customHeight="1">
      <c r="C135" s="15" t="s">
        <v>14</v>
      </c>
      <c r="D135" s="32" t="s">
        <v>49</v>
      </c>
      <c r="E135" s="32" t="s">
        <v>15</v>
      </c>
      <c r="F135" s="39"/>
      <c r="G135" s="34"/>
      <c r="H135" s="41">
        <f>H136+H145+H148</f>
        <v>16666.27</v>
      </c>
    </row>
    <row r="136" spans="3:8" ht="48.75" customHeight="1">
      <c r="C136" s="27" t="s">
        <v>141</v>
      </c>
      <c r="D136" s="32" t="s">
        <v>49</v>
      </c>
      <c r="E136" s="32" t="s">
        <v>15</v>
      </c>
      <c r="F136" s="39" t="s">
        <v>140</v>
      </c>
      <c r="G136" s="34"/>
      <c r="H136" s="41">
        <f>H138+H140+H142+H144</f>
        <v>15544.2</v>
      </c>
    </row>
    <row r="137" spans="3:8" ht="26.25">
      <c r="C137" s="12" t="s">
        <v>33</v>
      </c>
      <c r="D137" s="55" t="s">
        <v>49</v>
      </c>
      <c r="E137" s="55" t="s">
        <v>15</v>
      </c>
      <c r="F137" s="34" t="s">
        <v>106</v>
      </c>
      <c r="G137" s="34"/>
      <c r="H137" s="44">
        <v>3773.51</v>
      </c>
    </row>
    <row r="138" spans="3:8" ht="12.75">
      <c r="C138" s="12" t="s">
        <v>182</v>
      </c>
      <c r="D138" s="55" t="s">
        <v>49</v>
      </c>
      <c r="E138" s="55" t="s">
        <v>15</v>
      </c>
      <c r="F138" s="34" t="s">
        <v>106</v>
      </c>
      <c r="G138" s="34">
        <v>244</v>
      </c>
      <c r="H138" s="44">
        <v>3773.51</v>
      </c>
    </row>
    <row r="139" spans="3:8" ht="26.25">
      <c r="C139" s="12" t="s">
        <v>34</v>
      </c>
      <c r="D139" s="55" t="s">
        <v>49</v>
      </c>
      <c r="E139" s="55" t="s">
        <v>15</v>
      </c>
      <c r="F139" s="34" t="s">
        <v>105</v>
      </c>
      <c r="G139" s="34"/>
      <c r="H139" s="44">
        <v>100</v>
      </c>
    </row>
    <row r="140" spans="3:8" ht="27" customHeight="1">
      <c r="C140" s="12" t="s">
        <v>182</v>
      </c>
      <c r="D140" s="55" t="s">
        <v>49</v>
      </c>
      <c r="E140" s="55" t="s">
        <v>15</v>
      </c>
      <c r="F140" s="34" t="s">
        <v>105</v>
      </c>
      <c r="G140" s="34">
        <v>244</v>
      </c>
      <c r="H140" s="44">
        <v>100</v>
      </c>
    </row>
    <row r="141" spans="3:8" ht="39.75" customHeight="1">
      <c r="C141" s="12" t="s">
        <v>36</v>
      </c>
      <c r="D141" s="55" t="s">
        <v>49</v>
      </c>
      <c r="E141" s="55" t="s">
        <v>15</v>
      </c>
      <c r="F141" s="34" t="s">
        <v>104</v>
      </c>
      <c r="G141" s="34"/>
      <c r="H141" s="44">
        <v>10319.77</v>
      </c>
    </row>
    <row r="142" spans="3:8" ht="24.75" customHeight="1">
      <c r="C142" s="12" t="s">
        <v>182</v>
      </c>
      <c r="D142" s="55" t="s">
        <v>49</v>
      </c>
      <c r="E142" s="55" t="s">
        <v>15</v>
      </c>
      <c r="F142" s="34" t="s">
        <v>104</v>
      </c>
      <c r="G142" s="34">
        <v>244</v>
      </c>
      <c r="H142" s="44">
        <v>10319.77</v>
      </c>
    </row>
    <row r="143" spans="3:8" ht="32.25" customHeight="1">
      <c r="C143" s="12" t="s">
        <v>181</v>
      </c>
      <c r="D143" s="55" t="s">
        <v>49</v>
      </c>
      <c r="E143" s="55" t="s">
        <v>15</v>
      </c>
      <c r="F143" s="60" t="s">
        <v>89</v>
      </c>
      <c r="G143" s="34"/>
      <c r="H143" s="44">
        <v>1350.9199999999998</v>
      </c>
    </row>
    <row r="144" spans="3:8" ht="33" customHeight="1">
      <c r="C144" s="12" t="s">
        <v>182</v>
      </c>
      <c r="D144" s="55" t="s">
        <v>49</v>
      </c>
      <c r="E144" s="55" t="s">
        <v>15</v>
      </c>
      <c r="F144" s="34" t="s">
        <v>88</v>
      </c>
      <c r="G144" s="34">
        <v>244</v>
      </c>
      <c r="H144" s="44">
        <v>1350.9199999999998</v>
      </c>
    </row>
    <row r="145" spans="3:8" ht="33" customHeight="1">
      <c r="C145" s="15" t="s">
        <v>191</v>
      </c>
      <c r="D145" s="32" t="s">
        <v>49</v>
      </c>
      <c r="E145" s="32" t="s">
        <v>15</v>
      </c>
      <c r="F145" s="39" t="s">
        <v>192</v>
      </c>
      <c r="G145" s="39"/>
      <c r="H145" s="41">
        <v>822.07</v>
      </c>
    </row>
    <row r="146" spans="3:8" ht="44.25" customHeight="1">
      <c r="C146" s="12" t="s">
        <v>190</v>
      </c>
      <c r="D146" s="55" t="s">
        <v>49</v>
      </c>
      <c r="E146" s="55" t="s">
        <v>15</v>
      </c>
      <c r="F146" s="34" t="s">
        <v>192</v>
      </c>
      <c r="G146" s="34"/>
      <c r="H146" s="44">
        <v>822.07</v>
      </c>
    </row>
    <row r="147" spans="3:8" ht="24.75" customHeight="1">
      <c r="C147" s="12" t="s">
        <v>182</v>
      </c>
      <c r="D147" s="55" t="s">
        <v>49</v>
      </c>
      <c r="E147" s="55" t="s">
        <v>15</v>
      </c>
      <c r="F147" s="34" t="s">
        <v>192</v>
      </c>
      <c r="G147" s="34">
        <v>244</v>
      </c>
      <c r="H147" s="44">
        <v>822.07</v>
      </c>
    </row>
    <row r="148" spans="3:8" ht="52.5" customHeight="1">
      <c r="C148" s="15" t="s">
        <v>153</v>
      </c>
      <c r="D148" s="32" t="s">
        <v>49</v>
      </c>
      <c r="E148" s="32" t="s">
        <v>15</v>
      </c>
      <c r="F148" s="39" t="s">
        <v>152</v>
      </c>
      <c r="G148" s="39"/>
      <c r="H148" s="41">
        <v>300</v>
      </c>
    </row>
    <row r="149" spans="3:8" ht="44.25" customHeight="1">
      <c r="C149" s="12" t="s">
        <v>128</v>
      </c>
      <c r="D149" s="55" t="s">
        <v>49</v>
      </c>
      <c r="E149" s="55" t="s">
        <v>15</v>
      </c>
      <c r="F149" s="34" t="s">
        <v>127</v>
      </c>
      <c r="G149" s="34"/>
      <c r="H149" s="44">
        <v>300</v>
      </c>
    </row>
    <row r="150" spans="3:8" ht="24" customHeight="1">
      <c r="C150" s="12" t="s">
        <v>182</v>
      </c>
      <c r="D150" s="55" t="s">
        <v>49</v>
      </c>
      <c r="E150" s="55" t="s">
        <v>15</v>
      </c>
      <c r="F150" s="43" t="s">
        <v>127</v>
      </c>
      <c r="G150" s="34">
        <v>244</v>
      </c>
      <c r="H150" s="44">
        <v>300</v>
      </c>
    </row>
    <row r="151" spans="3:8" ht="27" customHeight="1">
      <c r="C151" s="30" t="s">
        <v>53</v>
      </c>
      <c r="D151" s="57" t="s">
        <v>49</v>
      </c>
      <c r="E151" s="57" t="s">
        <v>145</v>
      </c>
      <c r="F151" s="50"/>
      <c r="G151" s="50"/>
      <c r="H151" s="41">
        <f>H154+H155</f>
        <v>97.5</v>
      </c>
    </row>
    <row r="152" spans="3:8" ht="39">
      <c r="C152" s="30" t="s">
        <v>209</v>
      </c>
      <c r="D152" s="57" t="s">
        <v>49</v>
      </c>
      <c r="E152" s="57" t="s">
        <v>208</v>
      </c>
      <c r="F152" s="50"/>
      <c r="G152" s="50"/>
      <c r="H152" s="41">
        <v>6.5</v>
      </c>
    </row>
    <row r="153" spans="3:8" ht="39">
      <c r="C153" s="65" t="s">
        <v>132</v>
      </c>
      <c r="D153" s="57" t="s">
        <v>49</v>
      </c>
      <c r="E153" s="57" t="s">
        <v>208</v>
      </c>
      <c r="F153" s="50" t="s">
        <v>65</v>
      </c>
      <c r="G153" s="50"/>
      <c r="H153" s="41">
        <v>6.5</v>
      </c>
    </row>
    <row r="154" spans="3:8" ht="12.75">
      <c r="C154" s="65" t="s">
        <v>182</v>
      </c>
      <c r="D154" s="57" t="s">
        <v>49</v>
      </c>
      <c r="E154" s="57" t="s">
        <v>208</v>
      </c>
      <c r="F154" s="50" t="s">
        <v>65</v>
      </c>
      <c r="G154" s="50">
        <v>244</v>
      </c>
      <c r="H154" s="41">
        <v>6.5</v>
      </c>
    </row>
    <row r="155" spans="3:8" ht="12.75">
      <c r="C155" s="15" t="s">
        <v>146</v>
      </c>
      <c r="D155" s="32" t="s">
        <v>49</v>
      </c>
      <c r="E155" s="32" t="s">
        <v>9</v>
      </c>
      <c r="F155" s="39"/>
      <c r="G155" s="39"/>
      <c r="H155" s="41">
        <v>91</v>
      </c>
    </row>
    <row r="156" spans="3:8" ht="52.5">
      <c r="C156" s="27" t="s">
        <v>143</v>
      </c>
      <c r="D156" s="32" t="s">
        <v>49</v>
      </c>
      <c r="E156" s="32" t="s">
        <v>9</v>
      </c>
      <c r="F156" s="39" t="s">
        <v>144</v>
      </c>
      <c r="G156" s="39"/>
      <c r="H156" s="41">
        <v>91</v>
      </c>
    </row>
    <row r="157" spans="3:8" ht="50.25" customHeight="1">
      <c r="C157" s="12" t="s">
        <v>195</v>
      </c>
      <c r="D157" s="55" t="s">
        <v>49</v>
      </c>
      <c r="E157" s="42" t="s">
        <v>9</v>
      </c>
      <c r="F157" s="34" t="s">
        <v>123</v>
      </c>
      <c r="G157" s="34"/>
      <c r="H157" s="41">
        <v>91</v>
      </c>
    </row>
    <row r="158" spans="3:8" ht="29.25" customHeight="1">
      <c r="C158" s="12" t="s">
        <v>182</v>
      </c>
      <c r="D158" s="55" t="s">
        <v>49</v>
      </c>
      <c r="E158" s="42" t="s">
        <v>9</v>
      </c>
      <c r="F158" s="34" t="s">
        <v>123</v>
      </c>
      <c r="G158" s="34">
        <v>244</v>
      </c>
      <c r="H158" s="41">
        <v>91</v>
      </c>
    </row>
    <row r="159" spans="3:8" ht="16.5" customHeight="1">
      <c r="C159" s="15" t="s">
        <v>31</v>
      </c>
      <c r="D159" s="32" t="s">
        <v>49</v>
      </c>
      <c r="E159" s="32" t="s">
        <v>7</v>
      </c>
      <c r="F159" s="39"/>
      <c r="G159" s="39"/>
      <c r="H159" s="41">
        <v>329</v>
      </c>
    </row>
    <row r="160" spans="3:8" ht="51.75" customHeight="1">
      <c r="C160" s="27" t="s">
        <v>147</v>
      </c>
      <c r="D160" s="32" t="s">
        <v>49</v>
      </c>
      <c r="E160" s="32" t="s">
        <v>7</v>
      </c>
      <c r="F160" s="39" t="s">
        <v>148</v>
      </c>
      <c r="G160" s="39"/>
      <c r="H160" s="41">
        <v>329</v>
      </c>
    </row>
    <row r="161" spans="3:8" ht="39" customHeight="1">
      <c r="C161" s="12" t="s">
        <v>41</v>
      </c>
      <c r="D161" s="55" t="s">
        <v>49</v>
      </c>
      <c r="E161" s="42" t="s">
        <v>7</v>
      </c>
      <c r="F161" s="34" t="s">
        <v>103</v>
      </c>
      <c r="G161" s="34"/>
      <c r="H161" s="41">
        <v>329</v>
      </c>
    </row>
    <row r="162" spans="3:8" ht="20.25" customHeight="1">
      <c r="C162" s="12" t="s">
        <v>182</v>
      </c>
      <c r="D162" s="55" t="s">
        <v>49</v>
      </c>
      <c r="E162" s="42" t="s">
        <v>7</v>
      </c>
      <c r="F162" s="34" t="s">
        <v>103</v>
      </c>
      <c r="G162" s="34">
        <v>244</v>
      </c>
      <c r="H162" s="41">
        <v>329</v>
      </c>
    </row>
    <row r="163" spans="3:8" ht="35.25" customHeight="1">
      <c r="C163" s="66" t="s">
        <v>210</v>
      </c>
      <c r="D163" s="33" t="s">
        <v>49</v>
      </c>
      <c r="E163" s="33" t="s">
        <v>211</v>
      </c>
      <c r="F163" s="34"/>
      <c r="G163" s="34"/>
      <c r="H163" s="41">
        <v>381.4</v>
      </c>
    </row>
    <row r="164" spans="3:8" ht="35.25" customHeight="1">
      <c r="C164" s="28" t="s">
        <v>10</v>
      </c>
      <c r="D164" s="51">
        <v>607</v>
      </c>
      <c r="E164" s="36" t="s">
        <v>11</v>
      </c>
      <c r="F164" s="37"/>
      <c r="G164" s="37"/>
      <c r="H164" s="41">
        <v>380.8</v>
      </c>
    </row>
    <row r="165" spans="3:8" ht="20.25" customHeight="1">
      <c r="C165" s="31" t="s">
        <v>81</v>
      </c>
      <c r="D165" s="61" t="s">
        <v>49</v>
      </c>
      <c r="E165" s="42" t="s">
        <v>11</v>
      </c>
      <c r="F165" s="34" t="s">
        <v>77</v>
      </c>
      <c r="G165" s="34"/>
      <c r="H165" s="44">
        <v>380.8</v>
      </c>
    </row>
    <row r="166" spans="3:8" ht="38.25" customHeight="1">
      <c r="C166" s="20" t="s">
        <v>30</v>
      </c>
      <c r="D166" s="42" t="s">
        <v>49</v>
      </c>
      <c r="E166" s="42" t="s">
        <v>11</v>
      </c>
      <c r="F166" s="34" t="s">
        <v>77</v>
      </c>
      <c r="G166" s="34">
        <v>321</v>
      </c>
      <c r="H166" s="44">
        <v>380.8</v>
      </c>
    </row>
    <row r="167" spans="3:8" ht="36" customHeight="1">
      <c r="C167" s="66" t="s">
        <v>201</v>
      </c>
      <c r="D167" s="33" t="s">
        <v>49</v>
      </c>
      <c r="E167" s="33" t="s">
        <v>200</v>
      </c>
      <c r="F167" s="39"/>
      <c r="G167" s="39"/>
      <c r="H167" s="41">
        <v>0.6</v>
      </c>
    </row>
    <row r="168" spans="3:8" ht="36" customHeight="1">
      <c r="C168" s="20" t="s">
        <v>132</v>
      </c>
      <c r="D168" s="42" t="s">
        <v>49</v>
      </c>
      <c r="E168" s="42" t="s">
        <v>200</v>
      </c>
      <c r="F168" s="34" t="s">
        <v>65</v>
      </c>
      <c r="G168" s="39"/>
      <c r="H168" s="44">
        <v>0.6</v>
      </c>
    </row>
    <row r="169" spans="3:8" ht="36" customHeight="1">
      <c r="C169" s="20" t="s">
        <v>212</v>
      </c>
      <c r="D169" s="42" t="s">
        <v>49</v>
      </c>
      <c r="E169" s="42" t="s">
        <v>200</v>
      </c>
      <c r="F169" s="34" t="s">
        <v>65</v>
      </c>
      <c r="G169" s="34">
        <v>122</v>
      </c>
      <c r="H169" s="44">
        <v>0.6</v>
      </c>
    </row>
    <row r="170" spans="3:8" ht="36" customHeight="1">
      <c r="C170" s="30" t="s">
        <v>43</v>
      </c>
      <c r="D170" s="57" t="s">
        <v>49</v>
      </c>
      <c r="E170" s="57" t="s">
        <v>19</v>
      </c>
      <c r="F170" s="37"/>
      <c r="G170" s="37"/>
      <c r="H170" s="41">
        <v>4340.45</v>
      </c>
    </row>
    <row r="171" spans="3:8" ht="52.5" customHeight="1">
      <c r="C171" s="27" t="s">
        <v>151</v>
      </c>
      <c r="D171" s="32" t="s">
        <v>49</v>
      </c>
      <c r="E171" s="32" t="s">
        <v>19</v>
      </c>
      <c r="F171" s="39" t="s">
        <v>144</v>
      </c>
      <c r="G171" s="39"/>
      <c r="H171" s="41">
        <f>H173+H175</f>
        <v>4340.45</v>
      </c>
    </row>
    <row r="172" spans="3:8" ht="45.75" customHeight="1">
      <c r="C172" s="12" t="s">
        <v>42</v>
      </c>
      <c r="D172" s="55" t="s">
        <v>49</v>
      </c>
      <c r="E172" s="42" t="s">
        <v>19</v>
      </c>
      <c r="F172" s="34" t="s">
        <v>97</v>
      </c>
      <c r="G172" s="34"/>
      <c r="H172" s="44">
        <v>1540.45</v>
      </c>
    </row>
    <row r="173" spans="3:8" ht="33" customHeight="1">
      <c r="C173" s="12" t="s">
        <v>182</v>
      </c>
      <c r="D173" s="55" t="s">
        <v>49</v>
      </c>
      <c r="E173" s="42" t="s">
        <v>19</v>
      </c>
      <c r="F173" s="34" t="s">
        <v>97</v>
      </c>
      <c r="G173" s="34">
        <v>244</v>
      </c>
      <c r="H173" s="44">
        <v>1540.45</v>
      </c>
    </row>
    <row r="174" spans="3:8" ht="39" customHeight="1">
      <c r="C174" s="12" t="s">
        <v>215</v>
      </c>
      <c r="D174" s="55" t="s">
        <v>49</v>
      </c>
      <c r="E174" s="42" t="s">
        <v>19</v>
      </c>
      <c r="F174" s="34" t="s">
        <v>206</v>
      </c>
      <c r="G174" s="34"/>
      <c r="H174" s="44">
        <v>2800</v>
      </c>
    </row>
    <row r="175" spans="3:8" ht="39" customHeight="1">
      <c r="C175" s="12" t="s">
        <v>182</v>
      </c>
      <c r="D175" s="55" t="s">
        <v>49</v>
      </c>
      <c r="E175" s="42" t="s">
        <v>19</v>
      </c>
      <c r="F175" s="34" t="s">
        <v>206</v>
      </c>
      <c r="G175" s="34">
        <v>244</v>
      </c>
      <c r="H175" s="44">
        <v>2800</v>
      </c>
    </row>
    <row r="176" spans="3:8" ht="39" customHeight="1">
      <c r="C176" s="30" t="s">
        <v>54</v>
      </c>
      <c r="D176" s="57" t="s">
        <v>49</v>
      </c>
      <c r="E176" s="57"/>
      <c r="F176" s="37"/>
      <c r="G176" s="37"/>
      <c r="H176" s="68">
        <v>9866.3</v>
      </c>
    </row>
    <row r="177" spans="3:8" ht="51" customHeight="1">
      <c r="C177" s="22" t="s">
        <v>149</v>
      </c>
      <c r="D177" s="62">
        <v>607</v>
      </c>
      <c r="E177" s="55" t="s">
        <v>7</v>
      </c>
      <c r="F177" s="39" t="s">
        <v>150</v>
      </c>
      <c r="G177" s="34"/>
      <c r="H177" s="41">
        <f>H178+H185+H188+H194+H198+H201</f>
        <v>9866.300000000001</v>
      </c>
    </row>
    <row r="178" spans="3:8" ht="59.25" customHeight="1">
      <c r="C178" s="15" t="s">
        <v>39</v>
      </c>
      <c r="D178" s="32" t="s">
        <v>49</v>
      </c>
      <c r="E178" s="32" t="s">
        <v>7</v>
      </c>
      <c r="F178" s="39" t="s">
        <v>91</v>
      </c>
      <c r="G178" s="39"/>
      <c r="H178" s="41">
        <f>H179+H180+H181+H182+H183+H184</f>
        <v>5505.509999999999</v>
      </c>
    </row>
    <row r="179" spans="3:8" ht="26.25" customHeight="1">
      <c r="C179" s="12" t="s">
        <v>94</v>
      </c>
      <c r="D179" s="55" t="s">
        <v>49</v>
      </c>
      <c r="E179" s="55" t="s">
        <v>7</v>
      </c>
      <c r="F179" s="34" t="s">
        <v>91</v>
      </c>
      <c r="G179" s="34">
        <v>111</v>
      </c>
      <c r="H179" s="44">
        <v>1394.91</v>
      </c>
    </row>
    <row r="180" spans="3:8" ht="39">
      <c r="C180" s="12" t="s">
        <v>90</v>
      </c>
      <c r="D180" s="55" t="s">
        <v>49</v>
      </c>
      <c r="E180" s="55" t="s">
        <v>7</v>
      </c>
      <c r="F180" s="34" t="s">
        <v>91</v>
      </c>
      <c r="G180" s="34">
        <v>112</v>
      </c>
      <c r="H180" s="44">
        <v>5</v>
      </c>
    </row>
    <row r="181" spans="3:8" ht="52.5">
      <c r="C181" s="12" t="s">
        <v>79</v>
      </c>
      <c r="D181" s="55" t="s">
        <v>49</v>
      </c>
      <c r="E181" s="55" t="s">
        <v>7</v>
      </c>
      <c r="F181" s="34" t="s">
        <v>91</v>
      </c>
      <c r="G181" s="34">
        <v>119</v>
      </c>
      <c r="H181" s="44">
        <v>459.3</v>
      </c>
    </row>
    <row r="182" spans="3:8" ht="39">
      <c r="C182" s="21" t="s">
        <v>83</v>
      </c>
      <c r="D182" s="55" t="s">
        <v>49</v>
      </c>
      <c r="E182" s="55" t="s">
        <v>7</v>
      </c>
      <c r="F182" s="34" t="s">
        <v>91</v>
      </c>
      <c r="G182" s="34">
        <v>242</v>
      </c>
      <c r="H182" s="44">
        <v>55.62</v>
      </c>
    </row>
    <row r="183" spans="3:8" ht="12.75">
      <c r="C183" s="12" t="s">
        <v>182</v>
      </c>
      <c r="D183" s="55" t="s">
        <v>49</v>
      </c>
      <c r="E183" s="55" t="s">
        <v>7</v>
      </c>
      <c r="F183" s="34" t="s">
        <v>91</v>
      </c>
      <c r="G183" s="34">
        <v>244</v>
      </c>
      <c r="H183" s="44">
        <v>3590.48</v>
      </c>
    </row>
    <row r="184" spans="3:8" ht="12.75">
      <c r="C184" s="12" t="s">
        <v>207</v>
      </c>
      <c r="D184" s="55" t="s">
        <v>49</v>
      </c>
      <c r="E184" s="55" t="s">
        <v>7</v>
      </c>
      <c r="F184" s="34" t="s">
        <v>91</v>
      </c>
      <c r="G184" s="34">
        <v>853</v>
      </c>
      <c r="H184" s="44">
        <v>0.2</v>
      </c>
    </row>
    <row r="185" spans="3:8" ht="26.25">
      <c r="C185" s="15" t="s">
        <v>194</v>
      </c>
      <c r="D185" s="32" t="s">
        <v>49</v>
      </c>
      <c r="E185" s="32" t="s">
        <v>7</v>
      </c>
      <c r="F185" s="39" t="s">
        <v>193</v>
      </c>
      <c r="G185" s="39"/>
      <c r="H185" s="41">
        <f>H186+H187</f>
        <v>1602.77</v>
      </c>
    </row>
    <row r="186" spans="3:8" ht="12.75">
      <c r="C186" s="12" t="s">
        <v>94</v>
      </c>
      <c r="D186" s="55" t="s">
        <v>49</v>
      </c>
      <c r="E186" s="55" t="s">
        <v>7</v>
      </c>
      <c r="F186" s="34" t="s">
        <v>193</v>
      </c>
      <c r="G186" s="34">
        <v>211</v>
      </c>
      <c r="H186" s="44">
        <v>1230.98</v>
      </c>
    </row>
    <row r="187" spans="3:8" ht="52.5">
      <c r="C187" s="12" t="s">
        <v>79</v>
      </c>
      <c r="D187" s="55" t="s">
        <v>49</v>
      </c>
      <c r="E187" s="55" t="s">
        <v>7</v>
      </c>
      <c r="F187" s="34" t="s">
        <v>193</v>
      </c>
      <c r="G187" s="34">
        <v>213</v>
      </c>
      <c r="H187" s="44">
        <v>371.79</v>
      </c>
    </row>
    <row r="188" spans="3:8" ht="51" customHeight="1">
      <c r="C188" s="15" t="s">
        <v>40</v>
      </c>
      <c r="D188" s="32" t="s">
        <v>49</v>
      </c>
      <c r="E188" s="32" t="s">
        <v>7</v>
      </c>
      <c r="F188" s="39" t="s">
        <v>92</v>
      </c>
      <c r="G188" s="39"/>
      <c r="H188" s="41">
        <f>H189+H190+H191+H192+H193</f>
        <v>1388.79</v>
      </c>
    </row>
    <row r="189" spans="3:8" ht="35.25" customHeight="1">
      <c r="C189" s="12" t="s">
        <v>94</v>
      </c>
      <c r="D189" s="55" t="s">
        <v>49</v>
      </c>
      <c r="E189" s="55" t="s">
        <v>7</v>
      </c>
      <c r="F189" s="34" t="s">
        <v>92</v>
      </c>
      <c r="G189" s="34">
        <v>111</v>
      </c>
      <c r="H189" s="44">
        <v>472</v>
      </c>
    </row>
    <row r="190" spans="3:8" ht="40.5" customHeight="1">
      <c r="C190" s="12" t="s">
        <v>90</v>
      </c>
      <c r="D190" s="55" t="s">
        <v>49</v>
      </c>
      <c r="E190" s="55" t="s">
        <v>7</v>
      </c>
      <c r="F190" s="34" t="s">
        <v>92</v>
      </c>
      <c r="G190" s="34">
        <v>112</v>
      </c>
      <c r="H190" s="44">
        <v>1.4</v>
      </c>
    </row>
    <row r="191" spans="3:8" ht="49.5" customHeight="1">
      <c r="C191" s="12" t="s">
        <v>79</v>
      </c>
      <c r="D191" s="55" t="s">
        <v>49</v>
      </c>
      <c r="E191" s="55" t="s">
        <v>7</v>
      </c>
      <c r="F191" s="34" t="s">
        <v>92</v>
      </c>
      <c r="G191" s="34">
        <v>119</v>
      </c>
      <c r="H191" s="44">
        <v>141.99</v>
      </c>
    </row>
    <row r="192" spans="3:8" ht="39">
      <c r="C192" s="21" t="s">
        <v>83</v>
      </c>
      <c r="D192" s="55" t="s">
        <v>49</v>
      </c>
      <c r="E192" s="55" t="s">
        <v>7</v>
      </c>
      <c r="F192" s="34" t="s">
        <v>92</v>
      </c>
      <c r="G192" s="34">
        <v>242</v>
      </c>
      <c r="H192" s="44">
        <v>35</v>
      </c>
    </row>
    <row r="193" spans="3:8" ht="12.75">
      <c r="C193" s="12" t="s">
        <v>182</v>
      </c>
      <c r="D193" s="55" t="s">
        <v>49</v>
      </c>
      <c r="E193" s="55" t="s">
        <v>7</v>
      </c>
      <c r="F193" s="34" t="s">
        <v>92</v>
      </c>
      <c r="G193" s="34">
        <v>244</v>
      </c>
      <c r="H193" s="44">
        <v>738.4</v>
      </c>
    </row>
    <row r="194" spans="3:8" ht="26.25">
      <c r="C194" s="15" t="s">
        <v>194</v>
      </c>
      <c r="D194" s="32" t="s">
        <v>49</v>
      </c>
      <c r="E194" s="32" t="s">
        <v>7</v>
      </c>
      <c r="F194" s="39" t="s">
        <v>193</v>
      </c>
      <c r="G194" s="39"/>
      <c r="H194" s="41">
        <f>H195+H196</f>
        <v>1268.63</v>
      </c>
    </row>
    <row r="195" spans="3:8" ht="12.75">
      <c r="C195" s="12" t="s">
        <v>94</v>
      </c>
      <c r="D195" s="55" t="s">
        <v>49</v>
      </c>
      <c r="E195" s="55" t="s">
        <v>7</v>
      </c>
      <c r="F195" s="34" t="s">
        <v>193</v>
      </c>
      <c r="G195" s="34">
        <v>211</v>
      </c>
      <c r="H195" s="44">
        <v>974.4</v>
      </c>
    </row>
    <row r="196" spans="3:8" ht="52.5">
      <c r="C196" s="12" t="s">
        <v>79</v>
      </c>
      <c r="D196" s="55" t="s">
        <v>49</v>
      </c>
      <c r="E196" s="55" t="s">
        <v>7</v>
      </c>
      <c r="F196" s="34" t="s">
        <v>193</v>
      </c>
      <c r="G196" s="34">
        <v>213</v>
      </c>
      <c r="H196" s="44">
        <v>294.23</v>
      </c>
    </row>
    <row r="197" spans="3:8" ht="26.25">
      <c r="C197" s="12" t="s">
        <v>40</v>
      </c>
      <c r="D197" s="55" t="s">
        <v>49</v>
      </c>
      <c r="E197" s="55" t="s">
        <v>7</v>
      </c>
      <c r="F197" s="34" t="s">
        <v>218</v>
      </c>
      <c r="G197" s="34">
        <v>244</v>
      </c>
      <c r="H197" s="44">
        <v>100</v>
      </c>
    </row>
    <row r="198" spans="3:8" ht="12.75">
      <c r="C198" s="12" t="s">
        <v>182</v>
      </c>
      <c r="D198" s="55" t="s">
        <v>49</v>
      </c>
      <c r="E198" s="55" t="s">
        <v>7</v>
      </c>
      <c r="F198" s="34" t="s">
        <v>218</v>
      </c>
      <c r="G198" s="34">
        <v>244</v>
      </c>
      <c r="H198" s="44">
        <v>100</v>
      </c>
    </row>
    <row r="199" spans="3:8" ht="39">
      <c r="C199" s="12" t="s">
        <v>39</v>
      </c>
      <c r="D199" s="55" t="s">
        <v>49</v>
      </c>
      <c r="E199" s="55" t="s">
        <v>200</v>
      </c>
      <c r="F199" s="34" t="s">
        <v>91</v>
      </c>
      <c r="G199" s="34">
        <v>112</v>
      </c>
      <c r="H199" s="44">
        <v>0.6</v>
      </c>
    </row>
    <row r="200" spans="3:8" ht="39">
      <c r="C200" s="12" t="s">
        <v>90</v>
      </c>
      <c r="D200" s="55" t="s">
        <v>49</v>
      </c>
      <c r="E200" s="55" t="s">
        <v>200</v>
      </c>
      <c r="F200" s="34" t="s">
        <v>91</v>
      </c>
      <c r="G200" s="34">
        <v>112</v>
      </c>
      <c r="H200" s="44">
        <v>0.6</v>
      </c>
    </row>
    <row r="201" spans="3:8" ht="24" customHeight="1">
      <c r="C201" s="12" t="s">
        <v>201</v>
      </c>
      <c r="D201" s="55" t="s">
        <v>49</v>
      </c>
      <c r="E201" s="55" t="s">
        <v>200</v>
      </c>
      <c r="F201" s="34" t="s">
        <v>91</v>
      </c>
      <c r="G201" s="34">
        <v>112</v>
      </c>
      <c r="H201" s="44">
        <v>0.6</v>
      </c>
    </row>
    <row r="202" spans="3:8" ht="37.5" customHeight="1">
      <c r="C202" s="13" t="s">
        <v>55</v>
      </c>
      <c r="D202" s="56"/>
      <c r="E202" s="56"/>
      <c r="F202" s="63"/>
      <c r="G202" s="50"/>
      <c r="H202" s="41">
        <v>90707.56</v>
      </c>
    </row>
    <row r="203" ht="26.25" customHeight="1">
      <c r="H203" s="71"/>
    </row>
    <row r="204" ht="13.5">
      <c r="H204" s="14"/>
    </row>
  </sheetData>
  <sheetProtection/>
  <mergeCells count="7">
    <mergeCell ref="C13:G13"/>
    <mergeCell ref="F3:H8"/>
    <mergeCell ref="C9:H9"/>
    <mergeCell ref="C10:H10"/>
    <mergeCell ref="C11:C12"/>
    <mergeCell ref="D11:G11"/>
    <mergeCell ref="H11:H12"/>
  </mergeCells>
  <printOptions/>
  <pageMargins left="0.2362204724409449" right="0.2362204724409449" top="0.35433070866141736" bottom="0.1968503937007874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GlBuh</cp:lastModifiedBy>
  <cp:lastPrinted>2019-12-25T10:27:08Z</cp:lastPrinted>
  <dcterms:created xsi:type="dcterms:W3CDTF">2002-03-11T10:22:12Z</dcterms:created>
  <dcterms:modified xsi:type="dcterms:W3CDTF">2019-12-25T10:27:30Z</dcterms:modified>
  <cp:category/>
  <cp:version/>
  <cp:contentType/>
  <cp:contentStatus/>
</cp:coreProperties>
</file>