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Desktop\"/>
    </mc:Choice>
  </mc:AlternateContent>
  <xr:revisionPtr revIDLastSave="0" documentId="8_{0F58F406-DBAD-40FA-A925-881F21F6E8E2}" xr6:coauthVersionLast="47" xr6:coauthVersionMax="47" xr10:uidLastSave="{00000000-0000-0000-0000-000000000000}"/>
  <bookViews>
    <workbookView xWindow="-120" yWindow="-120" windowWidth="29040" windowHeight="15840" xr2:uid="{F8B3C166-6456-40AA-98AE-EB1815F21A04}"/>
  </bookViews>
  <sheets>
    <sheet name="ПРОЕКТ" sheetId="1" r:id="rId1"/>
  </sheets>
  <calcPr calcId="181029"/>
</workbook>
</file>

<file path=xl/calcChain.xml><?xml version="1.0" encoding="utf-8"?>
<calcChain xmlns="http://schemas.openxmlformats.org/spreadsheetml/2006/main">
  <c r="D15" i="1" l="1"/>
  <c r="D34" i="1"/>
  <c r="D27" i="1"/>
  <c r="E27" i="1"/>
  <c r="F28" i="1"/>
  <c r="F29" i="1"/>
  <c r="D30" i="1"/>
  <c r="E30" i="1"/>
  <c r="F30" i="1"/>
  <c r="F31" i="1"/>
  <c r="D32" i="1"/>
  <c r="E32" i="1"/>
  <c r="F33" i="1"/>
  <c r="E15" i="1"/>
  <c r="E9" i="1"/>
  <c r="F9" i="1"/>
  <c r="D9" i="1"/>
  <c r="F12" i="1"/>
  <c r="E34" i="1"/>
  <c r="D17" i="1"/>
  <c r="F17" i="1"/>
  <c r="E19" i="1"/>
  <c r="E22" i="1"/>
  <c r="F10" i="1"/>
  <c r="F11" i="1"/>
  <c r="F13" i="1"/>
  <c r="F14" i="1"/>
  <c r="F16" i="1"/>
  <c r="F18" i="1"/>
  <c r="F20" i="1"/>
  <c r="F21" i="1"/>
  <c r="F23" i="1"/>
  <c r="F24" i="1"/>
  <c r="F25" i="1"/>
  <c r="F26" i="1"/>
  <c r="F35" i="1"/>
  <c r="F36" i="1"/>
  <c r="F37" i="1"/>
  <c r="F38" i="1"/>
  <c r="F39" i="1"/>
  <c r="D22" i="1"/>
  <c r="D19" i="1"/>
  <c r="F34" i="1"/>
  <c r="F27" i="1"/>
  <c r="F32" i="1"/>
  <c r="F19" i="1"/>
  <c r="F15" i="1"/>
  <c r="F22" i="1"/>
  <c r="D40" i="1"/>
  <c r="E40" i="1"/>
  <c r="F40" i="1"/>
</calcChain>
</file>

<file path=xl/sharedStrings.xml><?xml version="1.0" encoding="utf-8"?>
<sst xmlns="http://schemas.openxmlformats.org/spreadsheetml/2006/main" count="75" uniqueCount="74">
  <si>
    <t>Елизаветинского сельского поселения</t>
  </si>
  <si>
    <t>Наименование показателя</t>
  </si>
  <si>
    <t>Код раздела</t>
  </si>
  <si>
    <t>Код подраздела</t>
  </si>
  <si>
    <t>Общегосударственные вопросы</t>
  </si>
  <si>
    <t>0100</t>
  </si>
  <si>
    <t>Функционирование местных администраций</t>
  </si>
  <si>
    <t>0104</t>
  </si>
  <si>
    <t>0106</t>
  </si>
  <si>
    <t>0107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</si>
  <si>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</si>
  <si>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</si>
  <si>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0111</t>
  </si>
  <si>
    <t xml:space="preserve">Другие общегосударственные вопросы 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</si>
  <si>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</si>
  <si>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</si>
  <si>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</si>
  <si>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</si>
  <si>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</si>
  <si>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</si>
  <si>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</si>
  <si>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 xml:space="preserve">Другие вопросы в области национальной безопасности </t>
  </si>
  <si>
    <t>0314</t>
  </si>
  <si>
    <t>Национальная экономика</t>
  </si>
  <si>
    <t>0400</t>
  </si>
  <si>
    <t>Дорожное хозяйство</t>
  </si>
  <si>
    <t>0409</t>
  </si>
  <si>
    <t xml:space="preserve">Другие вопросы в области национальной экономики </t>
  </si>
  <si>
    <t>0412</t>
  </si>
  <si>
    <t>Жилищно-коммунальное хозяйство</t>
  </si>
  <si>
    <t>0500</t>
  </si>
  <si>
    <t>Жилищное  хозяйство</t>
  </si>
  <si>
    <t>0501</t>
  </si>
  <si>
    <t>Коммунальное хозяйство</t>
  </si>
  <si>
    <t>0502</t>
  </si>
  <si>
    <t xml:space="preserve">Благоустройство </t>
  </si>
  <si>
    <t>0503</t>
  </si>
  <si>
    <t>0505</t>
  </si>
  <si>
    <t>Образование</t>
  </si>
  <si>
    <t>0700</t>
  </si>
  <si>
    <t>0707</t>
  </si>
  <si>
    <t>Профессиональная подготовка, переподготовка и повышение квалификации</t>
  </si>
  <si>
    <t>0705</t>
  </si>
  <si>
    <t xml:space="preserve">Молодежная политика </t>
  </si>
  <si>
    <t>Культура, кинематография</t>
  </si>
  <si>
    <t>0800</t>
  </si>
  <si>
    <t xml:space="preserve">Культура </t>
  </si>
  <si>
    <t>0801</t>
  </si>
  <si>
    <t>Социальная политика</t>
  </si>
  <si>
    <t>Пенсионное обеспечение</t>
  </si>
  <si>
    <t>1001</t>
  </si>
  <si>
    <t>Физическая культура и спорт</t>
  </si>
  <si>
    <t>1100</t>
  </si>
  <si>
    <t>Дотации бюджетам МО</t>
  </si>
  <si>
    <t>1101</t>
  </si>
  <si>
    <t>Субсидии бюджетам МО</t>
  </si>
  <si>
    <t>1102</t>
  </si>
  <si>
    <t>Субвенции бюджетам МО</t>
  </si>
  <si>
    <t>1103</t>
  </si>
  <si>
    <t>Массовый спорт</t>
  </si>
  <si>
    <t>Субвенция программа ТОМСЛО</t>
  </si>
  <si>
    <t>1105</t>
  </si>
  <si>
    <t>ВСЕГО РАСХОДОВ</t>
  </si>
  <si>
    <t>Дефицит бюджета</t>
  </si>
  <si>
    <t>Контрольные цифры</t>
  </si>
  <si>
    <t>Другие вопросы в области жилищно-коммунального хозяйства</t>
  </si>
  <si>
    <t>к постановлению администрации</t>
  </si>
  <si>
    <t>% исполнения</t>
  </si>
  <si>
    <t>Приложение 4</t>
  </si>
  <si>
    <t>Обеспечение проведения выборов и референдумов</t>
  </si>
  <si>
    <t xml:space="preserve">               от 25.07.2024г.  №373 </t>
  </si>
  <si>
    <t xml:space="preserve">Исполнение бюджетных ассигнований по разделам и подразделам, классификации расходов бюджета Елизаветинского сельского поселения  за 1 полугодие 2024 года </t>
  </si>
  <si>
    <t>Бюджет  2024 год, (тыс.руб.)</t>
  </si>
  <si>
    <t>Исполнено за 1 полугодие 2024 года 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</si>
</sst>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 Cyr"/>
      <family val="2"/>
      <charset val="204"/>
    </font>
    <font>
      <sz val="9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</fills>
  <borders count="24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2" fontId="0" fillId="0" borderId="0" xfId="0" applyNumberFormat="1"/>
    <xf numFmtId="0" fontId="0" fillId="0" borderId="1" xfId="0" applyFont="1" applyFill="1" applyBorder="1" applyAlignment="1"/>
    <xf numFmtId="0" fontId="1" fillId="0" borderId="2" xfId="0" applyFont="1" applyFill="1" applyBorder="1" applyAlignment="1"/>
    <xf numFmtId="164" fontId="2" fillId="0" borderId="3" xfId="0" applyNumberFormat="1" applyFont="1" applyFill="1" applyBorder="1" applyAlignment="1">
      <alignment wrapText="1"/>
    </xf>
    <xf numFmtId="164" fontId="1" fillId="0" borderId="4" xfId="0" applyNumberFormat="1" applyFont="1" applyFill="1" applyBorder="1"/>
    <xf numFmtId="164" fontId="0" fillId="0" borderId="0" xfId="0" applyNumberFormat="1"/>
    <xf numFmtId="0" fontId="6" fillId="0" borderId="0" xfId="0" applyFont="1" applyFill="1" applyAlignment="1">
      <alignment horizontal="right"/>
    </xf>
    <xf numFmtId="14" fontId="7" fillId="2" borderId="0" xfId="0" applyNumberFormat="1" applyFont="1" applyFill="1"/>
    <xf numFmtId="0" fontId="7" fillId="0" borderId="0" xfId="0" applyFont="1" applyFill="1"/>
    <xf numFmtId="0" fontId="6" fillId="0" borderId="0" xfId="0" applyFont="1" applyFill="1"/>
    <xf numFmtId="49" fontId="4" fillId="0" borderId="5" xfId="0" applyNumberFormat="1" applyFont="1" applyFill="1" applyBorder="1" applyAlignment="1">
      <alignment horizontal="center" wrapText="1"/>
    </xf>
    <xf numFmtId="49" fontId="5" fillId="0" borderId="5" xfId="0" applyNumberFormat="1" applyFont="1" applyFill="1" applyBorder="1" applyAlignment="1">
      <alignment horizontal="center" wrapText="1"/>
    </xf>
    <xf numFmtId="2" fontId="5" fillId="0" borderId="5" xfId="0" applyNumberFormat="1" applyFont="1" applyFill="1" applyBorder="1" applyAlignment="1">
      <alignment horizontal="center" wrapText="1"/>
    </xf>
    <xf numFmtId="2" fontId="5" fillId="2" borderId="5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49" fontId="4" fillId="0" borderId="7" xfId="0" applyNumberFormat="1" applyFont="1" applyFill="1" applyBorder="1" applyAlignment="1">
      <alignment horizontal="center" wrapText="1"/>
    </xf>
    <xf numFmtId="2" fontId="4" fillId="0" borderId="7" xfId="0" applyNumberFormat="1" applyFont="1" applyFill="1" applyBorder="1" applyAlignment="1">
      <alignment horizontal="center" wrapText="1"/>
    </xf>
    <xf numFmtId="164" fontId="4" fillId="0" borderId="8" xfId="0" applyNumberFormat="1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left" wrapText="1"/>
    </xf>
    <xf numFmtId="164" fontId="4" fillId="0" borderId="10" xfId="0" applyNumberFormat="1" applyFont="1" applyFill="1" applyBorder="1" applyAlignment="1">
      <alignment horizontal="center" wrapText="1"/>
    </xf>
    <xf numFmtId="0" fontId="5" fillId="0" borderId="9" xfId="0" applyFont="1" applyFill="1" applyBorder="1" applyAlignment="1">
      <alignment wrapText="1"/>
    </xf>
    <xf numFmtId="164" fontId="5" fillId="0" borderId="10" xfId="0" applyNumberFormat="1" applyFont="1" applyFill="1" applyBorder="1" applyAlignment="1">
      <alignment horizontal="center" wrapText="1"/>
    </xf>
    <xf numFmtId="0" fontId="5" fillId="0" borderId="11" xfId="0" applyFont="1" applyFill="1" applyBorder="1" applyAlignment="1">
      <alignment wrapText="1"/>
    </xf>
    <xf numFmtId="49" fontId="5" fillId="0" borderId="12" xfId="0" applyNumberFormat="1" applyFont="1" applyFill="1" applyBorder="1" applyAlignment="1">
      <alignment horizontal="center" wrapText="1"/>
    </xf>
    <xf numFmtId="2" fontId="5" fillId="0" borderId="12" xfId="0" applyNumberFormat="1" applyFont="1" applyFill="1" applyBorder="1" applyAlignment="1">
      <alignment horizontal="center" wrapText="1"/>
    </xf>
    <xf numFmtId="164" fontId="5" fillId="0" borderId="13" xfId="0" applyNumberFormat="1" applyFont="1" applyFill="1" applyBorder="1" applyAlignment="1">
      <alignment horizontal="center" wrapText="1"/>
    </xf>
    <xf numFmtId="49" fontId="5" fillId="0" borderId="7" xfId="0" applyNumberFormat="1" applyFont="1" applyFill="1" applyBorder="1" applyAlignment="1">
      <alignment horizontal="center" wrapText="1"/>
    </xf>
    <xf numFmtId="164" fontId="4" fillId="0" borderId="13" xfId="0" applyNumberFormat="1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left" wrapText="1"/>
    </xf>
    <xf numFmtId="49" fontId="4" fillId="0" borderId="12" xfId="0" applyNumberFormat="1" applyFont="1" applyFill="1" applyBorder="1" applyAlignment="1">
      <alignment horizontal="center" wrapText="1"/>
    </xf>
    <xf numFmtId="0" fontId="5" fillId="0" borderId="14" xfId="0" applyFont="1" applyFill="1" applyBorder="1" applyAlignment="1">
      <alignment wrapText="1"/>
    </xf>
    <xf numFmtId="49" fontId="5" fillId="0" borderId="14" xfId="0" applyNumberFormat="1" applyFont="1" applyFill="1" applyBorder="1" applyAlignment="1">
      <alignment horizontal="center" wrapText="1"/>
    </xf>
    <xf numFmtId="2" fontId="5" fillId="3" borderId="14" xfId="0" applyNumberFormat="1" applyFont="1" applyFill="1" applyBorder="1" applyAlignment="1">
      <alignment horizontal="center" wrapText="1"/>
    </xf>
    <xf numFmtId="2" fontId="5" fillId="0" borderId="14" xfId="0" applyNumberFormat="1" applyFont="1" applyFill="1" applyBorder="1" applyAlignment="1">
      <alignment horizontal="center" wrapText="1"/>
    </xf>
    <xf numFmtId="164" fontId="4" fillId="0" borderId="14" xfId="0" applyNumberFormat="1" applyFont="1" applyFill="1" applyBorder="1" applyAlignment="1">
      <alignment horizontal="center" wrapText="1"/>
    </xf>
    <xf numFmtId="0" fontId="4" fillId="0" borderId="15" xfId="0" applyFont="1" applyFill="1" applyBorder="1" applyAlignment="1">
      <alignment wrapText="1"/>
    </xf>
    <xf numFmtId="0" fontId="4" fillId="0" borderId="16" xfId="0" applyFont="1" applyFill="1" applyBorder="1" applyAlignment="1">
      <alignment wrapText="1"/>
    </xf>
    <xf numFmtId="2" fontId="4" fillId="2" borderId="16" xfId="0" applyNumberFormat="1" applyFont="1" applyFill="1" applyBorder="1" applyAlignment="1">
      <alignment horizontal="center" wrapText="1"/>
    </xf>
    <xf numFmtId="2" fontId="4" fillId="0" borderId="16" xfId="0" applyNumberFormat="1" applyFont="1" applyFill="1" applyBorder="1" applyAlignment="1">
      <alignment horizontal="center" wrapText="1"/>
    </xf>
    <xf numFmtId="164" fontId="4" fillId="0" borderId="17" xfId="0" applyNumberFormat="1" applyFont="1" applyFill="1" applyBorder="1" applyAlignment="1">
      <alignment horizont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B5352-6FAC-4574-B220-BDF35B818428}">
  <dimension ref="A1:G124"/>
  <sheetViews>
    <sheetView tabSelected="1" workbookViewId="0">
      <selection activeCell="E40" sqref="E40"/>
    </sheetView>
  </sheetViews>
  <sheetFormatPr defaultRowHeight="12.75" x14ac:dyDescent="0.2"/>
  <cols>
    <col min="1" max="1" width="45.140625" customWidth="1"/>
    <col min="2" max="2" width="8.85546875" style="1" customWidth="1"/>
    <col min="3" max="3" width="13.28515625" style="1" customWidth="1"/>
    <col min="4" max="4" width="12.28515625" style="1" customWidth="1"/>
    <col min="5" max="5" width="15.42578125" style="1" customWidth="1"/>
    <col min="6" max="6" width="15.140625" style="1" customWidth="1"/>
    <col min="7" max="7" width="15.140625" customWidth="1"/>
    <col min="8" max="8" width="11" customWidth="1"/>
  </cols>
  <sheetData>
    <row r="1" spans="1:7" x14ac:dyDescent="0.2">
      <c r="A1" s="2"/>
      <c r="B1" s="50" t="s">
        <v>68</v>
      </c>
      <c r="C1" s="50"/>
      <c r="D1" s="50"/>
      <c r="E1" s="50"/>
      <c r="F1" s="50"/>
    </row>
    <row r="2" spans="1:7" x14ac:dyDescent="0.2">
      <c r="A2" s="2"/>
      <c r="B2" s="51" t="s">
        <v>66</v>
      </c>
      <c r="C2" s="51"/>
      <c r="D2" s="51"/>
      <c r="E2" s="51"/>
      <c r="F2" s="51"/>
    </row>
    <row r="3" spans="1:7" x14ac:dyDescent="0.2">
      <c r="A3" s="2"/>
      <c r="B3" s="51" t="s">
        <v>0</v>
      </c>
      <c r="C3" s="51"/>
      <c r="D3" s="51"/>
      <c r="E3" s="51"/>
      <c r="F3" s="51"/>
    </row>
    <row r="4" spans="1:7" ht="14.1" customHeight="1" x14ac:dyDescent="0.2">
      <c r="A4" s="2"/>
      <c r="B4" s="51" t="s">
        <v>70</v>
      </c>
      <c r="C4" s="51"/>
      <c r="D4" s="51"/>
      <c r="E4" s="51"/>
      <c r="F4" s="51"/>
    </row>
    <row r="5" spans="1:7" ht="52.5" customHeight="1" thickBot="1" x14ac:dyDescent="0.3">
      <c r="A5" s="52" t="s">
        <v>71</v>
      </c>
      <c r="B5" s="52"/>
      <c r="C5" s="52"/>
      <c r="D5" s="52"/>
      <c r="E5" s="52"/>
      <c r="F5" s="52"/>
    </row>
    <row r="6" spans="1:7" ht="15.75" customHeight="1" thickBot="1" x14ac:dyDescent="0.25">
      <c r="A6" s="53" t="s">
        <v>1</v>
      </c>
      <c r="B6" s="45" t="s">
        <v>2</v>
      </c>
      <c r="C6" s="45" t="s">
        <v>3</v>
      </c>
      <c r="D6" s="47" t="s">
        <v>72</v>
      </c>
      <c r="E6" s="46" t="s">
        <v>73</v>
      </c>
      <c r="F6" s="47" t="s">
        <v>67</v>
      </c>
    </row>
    <row r="7" spans="1:7" ht="16.149999999999999" customHeight="1" thickBot="1" x14ac:dyDescent="0.25">
      <c r="A7" s="53"/>
      <c r="B7" s="45"/>
      <c r="C7" s="45"/>
      <c r="D7" s="47"/>
      <c r="E7" s="49"/>
      <c r="F7" s="47"/>
    </row>
    <row r="8" spans="1:7" ht="33.6" customHeight="1" thickBot="1" x14ac:dyDescent="0.25">
      <c r="A8" s="54"/>
      <c r="B8" s="46"/>
      <c r="C8" s="46"/>
      <c r="D8" s="48"/>
      <c r="E8" s="49"/>
      <c r="F8" s="48"/>
    </row>
    <row r="9" spans="1:7" ht="15.75" customHeight="1" x14ac:dyDescent="0.25">
      <c r="A9" s="19" t="s">
        <v>4</v>
      </c>
      <c r="B9" s="20" t="s">
        <v>5</v>
      </c>
      <c r="C9" s="20"/>
      <c r="D9" s="21">
        <f>D10+D11+D12+D13+D14</f>
        <v>17629.03</v>
      </c>
      <c r="E9" s="21">
        <f>E10+E11+E12+E13+E14</f>
        <v>7141.15</v>
      </c>
      <c r="F9" s="22">
        <f>E9/D9*100</f>
        <v>40.5079008884777</v>
      </c>
      <c r="G9" s="5"/>
    </row>
    <row r="10" spans="1:7" ht="16.899999999999999" customHeight="1" x14ac:dyDescent="0.25">
      <c r="A10" s="25" t="s">
        <v>6</v>
      </c>
      <c r="B10" s="16"/>
      <c r="C10" s="16" t="s">
        <v>7</v>
      </c>
      <c r="D10" s="18">
        <v>16170.57</v>
      </c>
      <c r="E10" s="17">
        <v>6775.87</v>
      </c>
      <c r="F10" s="26">
        <f t="shared" ref="F10:F31" si="0">E10/D10*100</f>
        <v>41.902480864929316</v>
      </c>
    </row>
    <row r="11" spans="1:7" ht="63.75" customHeight="1" x14ac:dyDescent="0.25">
      <c r="A11" s="25" t="s">
        <v>10</v>
      </c>
      <c r="B11" s="16"/>
      <c r="C11" s="16" t="s">
        <v>8</v>
      </c>
      <c r="D11" s="17">
        <v>311.26</v>
      </c>
      <c r="E11" s="17">
        <v>155.63</v>
      </c>
      <c r="F11" s="26">
        <f t="shared" si="0"/>
        <v>50</v>
      </c>
    </row>
    <row r="12" spans="1:7" ht="34.5" customHeight="1" x14ac:dyDescent="0.25">
      <c r="A12" s="25" t="s">
        <v>69</v>
      </c>
      <c r="B12" s="16"/>
      <c r="C12" s="16" t="s">
        <v>9</v>
      </c>
      <c r="D12" s="17">
        <v>347.25</v>
      </c>
      <c r="E12" s="17">
        <v>113.25</v>
      </c>
      <c r="F12" s="26">
        <f t="shared" si="0"/>
        <v>32.6133909287257</v>
      </c>
    </row>
    <row r="13" spans="1:7" ht="16.5" customHeight="1" x14ac:dyDescent="0.25">
      <c r="A13" s="25" t="s">
        <v>11</v>
      </c>
      <c r="B13" s="16"/>
      <c r="C13" s="16" t="s">
        <v>12</v>
      </c>
      <c r="D13" s="17">
        <v>74</v>
      </c>
      <c r="E13" s="17">
        <v>0</v>
      </c>
      <c r="F13" s="26">
        <f t="shared" si="0"/>
        <v>0</v>
      </c>
    </row>
    <row r="14" spans="1:7" ht="18" customHeight="1" thickBot="1" x14ac:dyDescent="0.3">
      <c r="A14" s="27" t="s">
        <v>13</v>
      </c>
      <c r="B14" s="28"/>
      <c r="C14" s="28" t="s">
        <v>14</v>
      </c>
      <c r="D14" s="29">
        <v>725.95</v>
      </c>
      <c r="E14" s="29">
        <v>96.4</v>
      </c>
      <c r="F14" s="30">
        <f t="shared" si="0"/>
        <v>13.279151456711894</v>
      </c>
    </row>
    <row r="15" spans="1:7" ht="27.4" customHeight="1" x14ac:dyDescent="0.25">
      <c r="A15" s="19" t="s">
        <v>15</v>
      </c>
      <c r="B15" s="20" t="s">
        <v>16</v>
      </c>
      <c r="C15" s="31"/>
      <c r="D15" s="21">
        <f>D16</f>
        <v>346.4</v>
      </c>
      <c r="E15" s="21">
        <f>E16</f>
        <v>144.59</v>
      </c>
      <c r="F15" s="22">
        <f t="shared" si="0"/>
        <v>41.740762124711324</v>
      </c>
    </row>
    <row r="16" spans="1:7" ht="37.5" customHeight="1" thickBot="1" x14ac:dyDescent="0.3">
      <c r="A16" s="27" t="s">
        <v>17</v>
      </c>
      <c r="B16" s="28"/>
      <c r="C16" s="28" t="s">
        <v>18</v>
      </c>
      <c r="D16" s="29">
        <v>346.4</v>
      </c>
      <c r="E16" s="29">
        <v>144.59</v>
      </c>
      <c r="F16" s="30">
        <f t="shared" si="0"/>
        <v>41.740762124711324</v>
      </c>
    </row>
    <row r="17" spans="1:6" ht="34.5" customHeight="1" x14ac:dyDescent="0.25">
      <c r="A17" s="19" t="s">
        <v>19</v>
      </c>
      <c r="B17" s="20" t="s">
        <v>20</v>
      </c>
      <c r="C17" s="20"/>
      <c r="D17" s="21">
        <f>+D18</f>
        <v>320</v>
      </c>
      <c r="E17" s="21">
        <v>0</v>
      </c>
      <c r="F17" s="22">
        <f t="shared" si="0"/>
        <v>0</v>
      </c>
    </row>
    <row r="18" spans="1:6" ht="36" customHeight="1" thickBot="1" x14ac:dyDescent="0.3">
      <c r="A18" s="27" t="s">
        <v>21</v>
      </c>
      <c r="B18" s="28"/>
      <c r="C18" s="28" t="s">
        <v>22</v>
      </c>
      <c r="D18" s="29">
        <v>320</v>
      </c>
      <c r="E18" s="29">
        <v>0</v>
      </c>
      <c r="F18" s="30">
        <f t="shared" si="0"/>
        <v>0</v>
      </c>
    </row>
    <row r="19" spans="1:6" ht="19.899999999999999" customHeight="1" x14ac:dyDescent="0.25">
      <c r="A19" s="19" t="s">
        <v>23</v>
      </c>
      <c r="B19" s="20" t="s">
        <v>24</v>
      </c>
      <c r="C19" s="20"/>
      <c r="D19" s="21">
        <f>D20+D21</f>
        <v>24777.99</v>
      </c>
      <c r="E19" s="21">
        <f>E20+E21</f>
        <v>669.5</v>
      </c>
      <c r="F19" s="22">
        <f t="shared" si="0"/>
        <v>2.7019947945737326</v>
      </c>
    </row>
    <row r="20" spans="1:6" ht="18" customHeight="1" x14ac:dyDescent="0.25">
      <c r="A20" s="25" t="s">
        <v>25</v>
      </c>
      <c r="B20" s="16"/>
      <c r="C20" s="16" t="s">
        <v>26</v>
      </c>
      <c r="D20" s="17">
        <v>24767.99</v>
      </c>
      <c r="E20" s="17">
        <v>668</v>
      </c>
      <c r="F20" s="24">
        <f t="shared" si="0"/>
        <v>2.6970295126895643</v>
      </c>
    </row>
    <row r="21" spans="1:6" ht="31.5" customHeight="1" thickBot="1" x14ac:dyDescent="0.3">
      <c r="A21" s="27" t="s">
        <v>27</v>
      </c>
      <c r="B21" s="28"/>
      <c r="C21" s="28" t="s">
        <v>28</v>
      </c>
      <c r="D21" s="29">
        <v>10</v>
      </c>
      <c r="E21" s="29">
        <v>1.5</v>
      </c>
      <c r="F21" s="32">
        <f t="shared" si="0"/>
        <v>15</v>
      </c>
    </row>
    <row r="22" spans="1:6" ht="20.45" customHeight="1" x14ac:dyDescent="0.25">
      <c r="A22" s="19" t="s">
        <v>29</v>
      </c>
      <c r="B22" s="20" t="s">
        <v>30</v>
      </c>
      <c r="C22" s="20"/>
      <c r="D22" s="21">
        <f>D23+D24+D25+D26</f>
        <v>76326.490000000005</v>
      </c>
      <c r="E22" s="21">
        <f>E23+E24+E25+E26</f>
        <v>20190.539999999997</v>
      </c>
      <c r="F22" s="22">
        <f t="shared" si="0"/>
        <v>26.452860599249352</v>
      </c>
    </row>
    <row r="23" spans="1:6" ht="15.75" x14ac:dyDescent="0.25">
      <c r="A23" s="25" t="s">
        <v>31</v>
      </c>
      <c r="B23" s="16"/>
      <c r="C23" s="16" t="s">
        <v>32</v>
      </c>
      <c r="D23" s="17">
        <v>4642.25</v>
      </c>
      <c r="E23" s="17">
        <v>831.72</v>
      </c>
      <c r="F23" s="26">
        <f t="shared" si="0"/>
        <v>17.9163121331251</v>
      </c>
    </row>
    <row r="24" spans="1:6" ht="19.899999999999999" customHeight="1" x14ac:dyDescent="0.25">
      <c r="A24" s="25" t="s">
        <v>33</v>
      </c>
      <c r="B24" s="16"/>
      <c r="C24" s="16" t="s">
        <v>34</v>
      </c>
      <c r="D24" s="17">
        <v>30377.64</v>
      </c>
      <c r="E24" s="17">
        <v>10828.63</v>
      </c>
      <c r="F24" s="26">
        <f t="shared" si="0"/>
        <v>35.646712516179662</v>
      </c>
    </row>
    <row r="25" spans="1:6" ht="19.5" customHeight="1" x14ac:dyDescent="0.25">
      <c r="A25" s="25" t="s">
        <v>35</v>
      </c>
      <c r="B25" s="16"/>
      <c r="C25" s="16" t="s">
        <v>36</v>
      </c>
      <c r="D25" s="17">
        <v>27094.9</v>
      </c>
      <c r="E25" s="17">
        <v>2257.96</v>
      </c>
      <c r="F25" s="26">
        <f t="shared" si="0"/>
        <v>8.3335240211257453</v>
      </c>
    </row>
    <row r="26" spans="1:6" ht="34.9" customHeight="1" thickBot="1" x14ac:dyDescent="0.3">
      <c r="A26" s="27" t="s">
        <v>65</v>
      </c>
      <c r="B26" s="28"/>
      <c r="C26" s="28" t="s">
        <v>37</v>
      </c>
      <c r="D26" s="29">
        <v>14211.7</v>
      </c>
      <c r="E26" s="29">
        <v>6272.23</v>
      </c>
      <c r="F26" s="30">
        <f t="shared" si="0"/>
        <v>44.134269651062148</v>
      </c>
    </row>
    <row r="27" spans="1:6" ht="18" customHeight="1" x14ac:dyDescent="0.25">
      <c r="A27" s="19" t="s">
        <v>38</v>
      </c>
      <c r="B27" s="20" t="s">
        <v>39</v>
      </c>
      <c r="C27" s="20"/>
      <c r="D27" s="21">
        <f>D28+D29</f>
        <v>618.80999999999995</v>
      </c>
      <c r="E27" s="21">
        <f>E28+E29</f>
        <v>473.81</v>
      </c>
      <c r="F27" s="22">
        <f t="shared" si="0"/>
        <v>76.567928766503456</v>
      </c>
    </row>
    <row r="28" spans="1:6" ht="30" customHeight="1" x14ac:dyDescent="0.25">
      <c r="A28" s="23" t="s">
        <v>41</v>
      </c>
      <c r="B28" s="15"/>
      <c r="C28" s="16" t="s">
        <v>42</v>
      </c>
      <c r="D28" s="17">
        <v>41</v>
      </c>
      <c r="E28" s="17">
        <v>6</v>
      </c>
      <c r="F28" s="26">
        <f t="shared" si="0"/>
        <v>14.634146341463413</v>
      </c>
    </row>
    <row r="29" spans="1:6" ht="20.45" customHeight="1" thickBot="1" x14ac:dyDescent="0.3">
      <c r="A29" s="27" t="s">
        <v>43</v>
      </c>
      <c r="B29" s="28"/>
      <c r="C29" s="28" t="s">
        <v>40</v>
      </c>
      <c r="D29" s="29">
        <v>577.80999999999995</v>
      </c>
      <c r="E29" s="29">
        <v>467.81</v>
      </c>
      <c r="F29" s="30">
        <f t="shared" si="0"/>
        <v>80.962600162683245</v>
      </c>
    </row>
    <row r="30" spans="1:6" ht="23.25" customHeight="1" x14ac:dyDescent="0.25">
      <c r="A30" s="19" t="s">
        <v>44</v>
      </c>
      <c r="B30" s="20" t="s">
        <v>45</v>
      </c>
      <c r="C30" s="20"/>
      <c r="D30" s="21">
        <f>D31</f>
        <v>21800.1</v>
      </c>
      <c r="E30" s="21">
        <f>E31</f>
        <v>5997.99</v>
      </c>
      <c r="F30" s="22">
        <f t="shared" si="0"/>
        <v>27.513589387204647</v>
      </c>
    </row>
    <row r="31" spans="1:6" ht="17.25" customHeight="1" thickBot="1" x14ac:dyDescent="0.3">
      <c r="A31" s="27" t="s">
        <v>46</v>
      </c>
      <c r="B31" s="28"/>
      <c r="C31" s="28" t="s">
        <v>47</v>
      </c>
      <c r="D31" s="29">
        <v>21800.1</v>
      </c>
      <c r="E31" s="29">
        <v>5997.99</v>
      </c>
      <c r="F31" s="30">
        <f t="shared" si="0"/>
        <v>27.513589387204647</v>
      </c>
    </row>
    <row r="32" spans="1:6" ht="20.25" customHeight="1" x14ac:dyDescent="0.25">
      <c r="A32" s="19" t="s">
        <v>48</v>
      </c>
      <c r="B32" s="20">
        <v>1000</v>
      </c>
      <c r="C32" s="20"/>
      <c r="D32" s="21">
        <f>D33</f>
        <v>1157</v>
      </c>
      <c r="E32" s="21">
        <f>E33</f>
        <v>295.67</v>
      </c>
      <c r="F32" s="22">
        <f t="shared" ref="F32:F40" si="1">E32/D32*100</f>
        <v>25.554883318928262</v>
      </c>
    </row>
    <row r="33" spans="1:7" ht="23.25" customHeight="1" thickBot="1" x14ac:dyDescent="0.3">
      <c r="A33" s="33" t="s">
        <v>49</v>
      </c>
      <c r="B33" s="34"/>
      <c r="C33" s="28" t="s">
        <v>50</v>
      </c>
      <c r="D33" s="29">
        <v>1157</v>
      </c>
      <c r="E33" s="29">
        <v>295.67</v>
      </c>
      <c r="F33" s="30">
        <f t="shared" si="1"/>
        <v>25.554883318928262</v>
      </c>
    </row>
    <row r="34" spans="1:7" ht="19.149999999999999" customHeight="1" x14ac:dyDescent="0.25">
      <c r="A34" s="19" t="s">
        <v>51</v>
      </c>
      <c r="B34" s="20" t="s">
        <v>52</v>
      </c>
      <c r="C34" s="20"/>
      <c r="D34" s="21">
        <f>D38</f>
        <v>120</v>
      </c>
      <c r="E34" s="21">
        <f>E38</f>
        <v>87.73</v>
      </c>
      <c r="F34" s="22">
        <f t="shared" si="1"/>
        <v>73.108333333333348</v>
      </c>
    </row>
    <row r="35" spans="1:7" ht="2.4500000000000002" hidden="1" customHeight="1" x14ac:dyDescent="0.25">
      <c r="A35" s="25" t="s">
        <v>53</v>
      </c>
      <c r="B35" s="16"/>
      <c r="C35" s="16" t="s">
        <v>54</v>
      </c>
      <c r="D35" s="17"/>
      <c r="E35" s="17"/>
      <c r="F35" s="24" t="e">
        <f t="shared" si="1"/>
        <v>#DIV/0!</v>
      </c>
    </row>
    <row r="36" spans="1:7" ht="15.75" hidden="1" customHeight="1" x14ac:dyDescent="0.25">
      <c r="A36" s="25" t="s">
        <v>55</v>
      </c>
      <c r="B36" s="16"/>
      <c r="C36" s="16" t="s">
        <v>56</v>
      </c>
      <c r="D36" s="17"/>
      <c r="E36" s="17"/>
      <c r="F36" s="24" t="e">
        <f t="shared" si="1"/>
        <v>#DIV/0!</v>
      </c>
    </row>
    <row r="37" spans="1:7" ht="16.5" hidden="1" customHeight="1" x14ac:dyDescent="0.25">
      <c r="A37" s="25" t="s">
        <v>57</v>
      </c>
      <c r="B37" s="16"/>
      <c r="C37" s="16" t="s">
        <v>58</v>
      </c>
      <c r="D37" s="17"/>
      <c r="E37" s="17"/>
      <c r="F37" s="24" t="e">
        <f t="shared" si="1"/>
        <v>#DIV/0!</v>
      </c>
    </row>
    <row r="38" spans="1:7" ht="18" customHeight="1" thickBot="1" x14ac:dyDescent="0.3">
      <c r="A38" s="27" t="s">
        <v>59</v>
      </c>
      <c r="B38" s="28"/>
      <c r="C38" s="28" t="s">
        <v>56</v>
      </c>
      <c r="D38" s="29">
        <v>120</v>
      </c>
      <c r="E38" s="29">
        <v>87.73</v>
      </c>
      <c r="F38" s="30">
        <f t="shared" si="1"/>
        <v>73.108333333333348</v>
      </c>
    </row>
    <row r="39" spans="1:7" ht="0.6" hidden="1" customHeight="1" x14ac:dyDescent="0.25">
      <c r="A39" s="35" t="s">
        <v>60</v>
      </c>
      <c r="B39" s="36"/>
      <c r="C39" s="36" t="s">
        <v>61</v>
      </c>
      <c r="D39" s="37"/>
      <c r="E39" s="38"/>
      <c r="F39" s="39" t="e">
        <f t="shared" si="1"/>
        <v>#DIV/0!</v>
      </c>
    </row>
    <row r="40" spans="1:7" ht="22.15" customHeight="1" thickBot="1" x14ac:dyDescent="0.3">
      <c r="A40" s="40" t="s">
        <v>62</v>
      </c>
      <c r="B40" s="41"/>
      <c r="C40" s="41"/>
      <c r="D40" s="42">
        <f>D9+D15+D17+D19+D22+D27+D30+D32+D34</f>
        <v>143095.82</v>
      </c>
      <c r="E40" s="43">
        <f>E9+E15+E17+E19+E22+E27+E30+E32+E34</f>
        <v>35000.980000000003</v>
      </c>
      <c r="F40" s="44">
        <f t="shared" si="1"/>
        <v>24.459820000332648</v>
      </c>
      <c r="G40" s="5"/>
    </row>
    <row r="41" spans="1:7" ht="13.5" hidden="1" customHeight="1" thickBot="1" x14ac:dyDescent="0.25">
      <c r="A41" s="6" t="s">
        <v>63</v>
      </c>
      <c r="B41" s="7"/>
      <c r="C41" s="7"/>
      <c r="D41" s="7"/>
      <c r="E41" s="7"/>
      <c r="F41" s="7"/>
    </row>
    <row r="42" spans="1:7" s="10" customFormat="1" ht="12.75" hidden="1" customHeight="1" x14ac:dyDescent="0.2">
      <c r="A42" s="8" t="s">
        <v>64</v>
      </c>
      <c r="B42" s="9"/>
      <c r="C42" s="9"/>
      <c r="D42" s="9"/>
      <c r="E42" s="9"/>
      <c r="F42" s="9"/>
    </row>
    <row r="43" spans="1:7" ht="7.5" customHeight="1" x14ac:dyDescent="0.2"/>
    <row r="44" spans="1:7" ht="12.75" customHeight="1" x14ac:dyDescent="0.25">
      <c r="A44" s="11"/>
      <c r="B44" s="4"/>
      <c r="C44" s="4"/>
      <c r="D44" s="4"/>
      <c r="E44" s="4"/>
      <c r="F44" s="4"/>
    </row>
    <row r="45" spans="1:7" ht="15" customHeight="1" x14ac:dyDescent="0.2">
      <c r="A45" s="3"/>
      <c r="B45" s="4"/>
      <c r="C45" s="4"/>
      <c r="D45" s="4"/>
      <c r="E45" s="4"/>
      <c r="F45" s="4"/>
    </row>
    <row r="46" spans="1:7" ht="15" customHeight="1" x14ac:dyDescent="0.2">
      <c r="A46" s="3"/>
      <c r="B46" s="4"/>
      <c r="C46" s="4"/>
      <c r="D46" s="4"/>
      <c r="E46" s="4"/>
      <c r="F46" s="4"/>
    </row>
    <row r="47" spans="1:7" ht="15" customHeight="1" x14ac:dyDescent="0.25">
      <c r="A47" s="12"/>
      <c r="B47" s="4"/>
      <c r="C47" s="4"/>
      <c r="D47" s="4"/>
      <c r="E47" s="4"/>
      <c r="F47" s="4"/>
    </row>
    <row r="48" spans="1:7" ht="15" customHeight="1" x14ac:dyDescent="0.25">
      <c r="A48" s="13"/>
      <c r="B48" s="4"/>
      <c r="C48" s="4"/>
      <c r="D48" s="4"/>
      <c r="E48" s="4"/>
      <c r="F48" s="4"/>
    </row>
    <row r="49" spans="1:6" ht="12.75" customHeight="1" x14ac:dyDescent="0.25">
      <c r="A49" s="14"/>
      <c r="B49" s="4"/>
      <c r="C49" s="4"/>
      <c r="D49" s="4"/>
      <c r="E49" s="4"/>
      <c r="F49" s="4"/>
    </row>
    <row r="50" spans="1:6" ht="12.75" customHeight="1" x14ac:dyDescent="0.25">
      <c r="A50" s="14"/>
      <c r="B50" s="4"/>
      <c r="C50" s="4"/>
      <c r="D50" s="4"/>
      <c r="E50" s="4"/>
      <c r="F50" s="4"/>
    </row>
    <row r="51" spans="1:6" x14ac:dyDescent="0.2">
      <c r="B51" s="4"/>
      <c r="C51" s="4"/>
      <c r="D51" s="4"/>
      <c r="E51" s="4"/>
      <c r="F51" s="4"/>
    </row>
    <row r="52" spans="1:6" ht="15" x14ac:dyDescent="0.25">
      <c r="A52" s="14"/>
      <c r="B52" s="4"/>
      <c r="C52" s="4"/>
      <c r="D52" s="4"/>
      <c r="E52" s="4"/>
      <c r="F52" s="4"/>
    </row>
    <row r="53" spans="1:6" ht="15" x14ac:dyDescent="0.25">
      <c r="A53" s="13"/>
      <c r="B53" s="4"/>
      <c r="C53" s="4"/>
      <c r="D53" s="4"/>
      <c r="E53" s="4"/>
      <c r="F53" s="4"/>
    </row>
    <row r="54" spans="1:6" ht="15" x14ac:dyDescent="0.25">
      <c r="A54" s="14"/>
      <c r="B54" s="4"/>
      <c r="C54" s="4"/>
      <c r="D54" s="4"/>
      <c r="E54" s="4"/>
      <c r="F54" s="4"/>
    </row>
    <row r="55" spans="1:6" ht="15" x14ac:dyDescent="0.25">
      <c r="A55" s="14"/>
      <c r="B55" s="4"/>
      <c r="C55" s="4"/>
      <c r="D55" s="4"/>
      <c r="E55" s="4"/>
      <c r="F55" s="4"/>
    </row>
    <row r="56" spans="1:6" x14ac:dyDescent="0.2">
      <c r="A56" s="2"/>
      <c r="B56" s="4"/>
      <c r="C56" s="4"/>
      <c r="D56" s="4"/>
      <c r="E56" s="4"/>
      <c r="F56" s="4"/>
    </row>
    <row r="57" spans="1:6" ht="15" x14ac:dyDescent="0.25">
      <c r="A57" s="14"/>
      <c r="B57" s="4"/>
      <c r="C57" s="4"/>
      <c r="D57" s="4"/>
      <c r="E57" s="4"/>
      <c r="F57" s="4"/>
    </row>
    <row r="58" spans="1:6" x14ac:dyDescent="0.2">
      <c r="A58" s="2"/>
      <c r="B58" s="4"/>
      <c r="C58" s="4"/>
      <c r="D58" s="4"/>
      <c r="E58" s="4"/>
      <c r="F58" s="4"/>
    </row>
    <row r="59" spans="1:6" x14ac:dyDescent="0.2">
      <c r="A59" s="2"/>
      <c r="B59" s="4"/>
      <c r="C59" s="4"/>
      <c r="D59" s="4"/>
      <c r="E59" s="4"/>
      <c r="F59" s="4"/>
    </row>
    <row r="60" spans="1:6" x14ac:dyDescent="0.2">
      <c r="A60" s="2"/>
      <c r="B60" s="4"/>
      <c r="C60" s="4"/>
      <c r="D60" s="4"/>
      <c r="E60" s="4"/>
      <c r="F60" s="4"/>
    </row>
    <row r="61" spans="1:6" x14ac:dyDescent="0.2">
      <c r="A61" s="2"/>
      <c r="B61" s="4"/>
      <c r="C61" s="4"/>
      <c r="D61" s="4"/>
      <c r="E61" s="4"/>
      <c r="F61" s="4"/>
    </row>
    <row r="62" spans="1:6" x14ac:dyDescent="0.2">
      <c r="A62" s="2"/>
      <c r="B62" s="4"/>
      <c r="C62" s="4"/>
      <c r="D62" s="4"/>
      <c r="E62" s="4"/>
      <c r="F62" s="4"/>
    </row>
    <row r="63" spans="1:6" x14ac:dyDescent="0.2">
      <c r="A63" s="2"/>
      <c r="B63" s="4"/>
      <c r="C63" s="4"/>
      <c r="D63" s="4"/>
      <c r="E63" s="4"/>
      <c r="F63" s="4"/>
    </row>
    <row r="64" spans="1:6" x14ac:dyDescent="0.2">
      <c r="A64" s="2"/>
      <c r="B64" s="4"/>
      <c r="C64" s="4"/>
      <c r="D64" s="4"/>
      <c r="E64" s="4"/>
      <c r="F64" s="4"/>
    </row>
    <row r="65" spans="1:6" x14ac:dyDescent="0.2">
      <c r="A65" s="2"/>
      <c r="B65" s="4"/>
      <c r="C65" s="4"/>
      <c r="D65" s="4"/>
      <c r="E65" s="4"/>
      <c r="F65" s="4"/>
    </row>
    <row r="66" spans="1:6" x14ac:dyDescent="0.2">
      <c r="A66" s="2"/>
      <c r="B66" s="4"/>
      <c r="C66" s="4"/>
      <c r="D66" s="4"/>
      <c r="E66" s="4"/>
      <c r="F66" s="4"/>
    </row>
    <row r="67" spans="1:6" x14ac:dyDescent="0.2">
      <c r="A67" s="2"/>
      <c r="B67" s="4"/>
      <c r="C67" s="4"/>
      <c r="D67" s="4"/>
      <c r="E67" s="4"/>
      <c r="F67" s="4"/>
    </row>
    <row r="68" spans="1:6" x14ac:dyDescent="0.2">
      <c r="A68" s="2"/>
      <c r="B68" s="4"/>
      <c r="C68" s="4"/>
      <c r="D68" s="4"/>
      <c r="E68" s="4"/>
      <c r="F68" s="4"/>
    </row>
    <row r="69" spans="1:6" x14ac:dyDescent="0.2">
      <c r="A69" s="2"/>
      <c r="B69" s="4"/>
      <c r="C69" s="4"/>
      <c r="D69" s="4"/>
      <c r="E69" s="4"/>
      <c r="F69" s="4"/>
    </row>
    <row r="70" spans="1:6" x14ac:dyDescent="0.2">
      <c r="A70" s="2"/>
      <c r="B70" s="4"/>
      <c r="C70" s="4"/>
      <c r="D70" s="4"/>
      <c r="E70" s="4"/>
      <c r="F70" s="4"/>
    </row>
    <row r="71" spans="1:6" x14ac:dyDescent="0.2">
      <c r="A71" s="2"/>
      <c r="B71" s="4"/>
      <c r="C71" s="4"/>
      <c r="D71" s="4"/>
      <c r="E71" s="4"/>
      <c r="F71" s="4"/>
    </row>
    <row r="72" spans="1:6" x14ac:dyDescent="0.2">
      <c r="A72" s="2"/>
      <c r="B72" s="4"/>
      <c r="C72" s="4"/>
      <c r="D72" s="4"/>
      <c r="E72" s="4"/>
      <c r="F72" s="4"/>
    </row>
    <row r="73" spans="1:6" x14ac:dyDescent="0.2">
      <c r="A73" s="2"/>
      <c r="B73" s="4"/>
      <c r="C73" s="4"/>
      <c r="D73" s="4"/>
      <c r="E73" s="4"/>
      <c r="F73" s="4"/>
    </row>
    <row r="74" spans="1:6" x14ac:dyDescent="0.2">
      <c r="A74" s="2"/>
      <c r="B74" s="4"/>
      <c r="C74" s="4"/>
      <c r="D74" s="4"/>
      <c r="E74" s="4"/>
      <c r="F74" s="4"/>
    </row>
    <row r="75" spans="1:6" x14ac:dyDescent="0.2">
      <c r="A75" s="2"/>
      <c r="B75" s="4"/>
      <c r="C75" s="4"/>
      <c r="D75" s="4"/>
      <c r="E75" s="4"/>
      <c r="F75" s="4"/>
    </row>
    <row r="76" spans="1:6" x14ac:dyDescent="0.2">
      <c r="A76" s="2"/>
      <c r="B76" s="4"/>
      <c r="C76" s="4"/>
      <c r="D76" s="4"/>
      <c r="E76" s="4"/>
      <c r="F76" s="4"/>
    </row>
    <row r="77" spans="1:6" x14ac:dyDescent="0.2">
      <c r="A77" s="2"/>
      <c r="B77" s="4"/>
      <c r="C77" s="4"/>
      <c r="D77" s="4"/>
      <c r="E77" s="4"/>
      <c r="F77" s="4"/>
    </row>
    <row r="78" spans="1:6" x14ac:dyDescent="0.2">
      <c r="A78" s="2"/>
      <c r="B78" s="4"/>
      <c r="C78" s="4"/>
      <c r="D78" s="4"/>
      <c r="E78" s="4"/>
      <c r="F78" s="4"/>
    </row>
    <row r="79" spans="1:6" x14ac:dyDescent="0.2">
      <c r="A79" s="2"/>
      <c r="B79" s="4"/>
      <c r="C79" s="4"/>
      <c r="D79" s="4"/>
      <c r="E79" s="4"/>
      <c r="F79" s="4"/>
    </row>
    <row r="80" spans="1:6" x14ac:dyDescent="0.2">
      <c r="A80" s="2"/>
      <c r="B80" s="4"/>
      <c r="C80" s="4"/>
      <c r="D80" s="4"/>
      <c r="E80" s="4"/>
      <c r="F80" s="4"/>
    </row>
    <row r="81" spans="1:6" x14ac:dyDescent="0.2">
      <c r="A81" s="2"/>
      <c r="B81" s="4"/>
      <c r="C81" s="4"/>
      <c r="D81" s="4"/>
      <c r="E81" s="4"/>
      <c r="F81" s="4"/>
    </row>
    <row r="82" spans="1:6" x14ac:dyDescent="0.2">
      <c r="A82" s="2"/>
      <c r="B82" s="4"/>
      <c r="C82" s="4"/>
      <c r="D82" s="4"/>
      <c r="E82" s="4"/>
      <c r="F82" s="4"/>
    </row>
    <row r="83" spans="1:6" x14ac:dyDescent="0.2">
      <c r="A83" s="2"/>
      <c r="B83" s="4"/>
      <c r="C83" s="4"/>
      <c r="D83" s="4"/>
      <c r="E83" s="4"/>
      <c r="F83" s="4"/>
    </row>
    <row r="84" spans="1:6" x14ac:dyDescent="0.2">
      <c r="A84" s="2"/>
      <c r="B84" s="4"/>
      <c r="C84" s="4"/>
      <c r="D84" s="4"/>
      <c r="E84" s="4"/>
      <c r="F84" s="4"/>
    </row>
    <row r="85" spans="1:6" x14ac:dyDescent="0.2">
      <c r="A85" s="2"/>
      <c r="B85" s="4"/>
      <c r="C85" s="4"/>
      <c r="D85" s="4"/>
      <c r="E85" s="4"/>
      <c r="F85" s="4"/>
    </row>
    <row r="86" spans="1:6" x14ac:dyDescent="0.2">
      <c r="A86" s="2"/>
      <c r="B86" s="4"/>
      <c r="C86" s="4"/>
      <c r="D86" s="4"/>
      <c r="E86" s="4"/>
      <c r="F86" s="4"/>
    </row>
    <row r="87" spans="1:6" x14ac:dyDescent="0.2">
      <c r="A87" s="2"/>
      <c r="B87" s="4"/>
      <c r="C87" s="4"/>
      <c r="D87" s="4"/>
      <c r="E87" s="4"/>
      <c r="F87" s="4"/>
    </row>
    <row r="88" spans="1:6" x14ac:dyDescent="0.2">
      <c r="A88" s="2"/>
      <c r="B88" s="4"/>
      <c r="C88" s="4"/>
      <c r="D88" s="4"/>
      <c r="E88" s="4"/>
      <c r="F88" s="4"/>
    </row>
    <row r="89" spans="1:6" x14ac:dyDescent="0.2">
      <c r="A89" s="2"/>
      <c r="B89" s="4"/>
      <c r="C89" s="4"/>
      <c r="D89" s="4"/>
      <c r="E89" s="4"/>
      <c r="F89" s="4"/>
    </row>
    <row r="90" spans="1:6" x14ac:dyDescent="0.2">
      <c r="A90" s="2"/>
      <c r="B90" s="4"/>
      <c r="C90" s="4"/>
      <c r="D90" s="4"/>
      <c r="E90" s="4"/>
      <c r="F90" s="4"/>
    </row>
    <row r="91" spans="1:6" x14ac:dyDescent="0.2">
      <c r="A91" s="2"/>
      <c r="B91" s="4"/>
      <c r="C91" s="4"/>
      <c r="D91" s="4"/>
      <c r="E91" s="4"/>
      <c r="F91" s="4"/>
    </row>
    <row r="92" spans="1:6" x14ac:dyDescent="0.2">
      <c r="A92" s="2"/>
      <c r="B92" s="4"/>
      <c r="C92" s="4"/>
      <c r="D92" s="4"/>
      <c r="E92" s="4"/>
      <c r="F92" s="4"/>
    </row>
    <row r="93" spans="1:6" x14ac:dyDescent="0.2">
      <c r="A93" s="2"/>
      <c r="B93" s="4"/>
      <c r="C93" s="4"/>
      <c r="D93" s="4"/>
      <c r="E93" s="4"/>
      <c r="F93" s="4"/>
    </row>
    <row r="94" spans="1:6" x14ac:dyDescent="0.2">
      <c r="A94" s="2"/>
      <c r="B94" s="4"/>
      <c r="C94" s="4"/>
      <c r="D94" s="4"/>
      <c r="E94" s="4"/>
      <c r="F94" s="4"/>
    </row>
    <row r="95" spans="1:6" x14ac:dyDescent="0.2">
      <c r="A95" s="2"/>
      <c r="B95" s="4"/>
      <c r="C95" s="4"/>
      <c r="D95" s="4"/>
      <c r="E95" s="4"/>
      <c r="F95" s="4"/>
    </row>
    <row r="96" spans="1:6" x14ac:dyDescent="0.2">
      <c r="A96" s="2"/>
      <c r="B96" s="4"/>
      <c r="C96" s="4"/>
      <c r="D96" s="4"/>
      <c r="E96" s="4"/>
      <c r="F96" s="4"/>
    </row>
    <row r="97" spans="1:6" x14ac:dyDescent="0.2">
      <c r="A97" s="2"/>
      <c r="B97" s="4"/>
      <c r="C97" s="4"/>
      <c r="D97" s="4"/>
      <c r="E97" s="4"/>
      <c r="F97" s="4"/>
    </row>
    <row r="98" spans="1:6" x14ac:dyDescent="0.2">
      <c r="A98" s="2"/>
      <c r="B98" s="4"/>
      <c r="C98" s="4"/>
      <c r="D98" s="4"/>
      <c r="E98" s="4"/>
      <c r="F98" s="4"/>
    </row>
    <row r="99" spans="1:6" x14ac:dyDescent="0.2">
      <c r="A99" s="2"/>
      <c r="B99" s="4"/>
      <c r="C99" s="4"/>
      <c r="D99" s="4"/>
      <c r="E99" s="4"/>
      <c r="F99" s="4"/>
    </row>
    <row r="100" spans="1:6" x14ac:dyDescent="0.2">
      <c r="A100" s="2"/>
      <c r="B100" s="4"/>
      <c r="C100" s="4"/>
      <c r="D100" s="4"/>
      <c r="E100" s="4"/>
      <c r="F100" s="4"/>
    </row>
    <row r="101" spans="1:6" x14ac:dyDescent="0.2">
      <c r="A101" s="2"/>
      <c r="B101" s="4"/>
      <c r="C101" s="4"/>
      <c r="D101" s="4"/>
      <c r="E101" s="4"/>
      <c r="F101" s="4"/>
    </row>
    <row r="102" spans="1:6" x14ac:dyDescent="0.2">
      <c r="A102" s="2"/>
      <c r="B102" s="4"/>
      <c r="C102" s="4"/>
      <c r="D102" s="4"/>
      <c r="E102" s="4"/>
      <c r="F102" s="4"/>
    </row>
    <row r="103" spans="1:6" x14ac:dyDescent="0.2">
      <c r="A103" s="2"/>
      <c r="B103" s="4"/>
      <c r="C103" s="4"/>
      <c r="D103" s="4"/>
      <c r="E103" s="4"/>
      <c r="F103" s="4"/>
    </row>
    <row r="104" spans="1:6" x14ac:dyDescent="0.2">
      <c r="A104" s="2"/>
      <c r="B104" s="4"/>
      <c r="C104" s="4"/>
      <c r="D104" s="4"/>
      <c r="E104" s="4"/>
      <c r="F104" s="4"/>
    </row>
    <row r="105" spans="1:6" x14ac:dyDescent="0.2">
      <c r="A105" s="2"/>
      <c r="B105" s="4"/>
      <c r="C105" s="4"/>
      <c r="D105" s="4"/>
      <c r="E105" s="4"/>
      <c r="F105" s="4"/>
    </row>
    <row r="106" spans="1:6" x14ac:dyDescent="0.2">
      <c r="A106" s="2"/>
      <c r="B106" s="4"/>
      <c r="C106" s="4"/>
      <c r="D106" s="4"/>
      <c r="E106" s="4"/>
      <c r="F106" s="4"/>
    </row>
    <row r="107" spans="1:6" x14ac:dyDescent="0.2">
      <c r="A107" s="2"/>
      <c r="B107" s="4"/>
      <c r="C107" s="4"/>
      <c r="D107" s="4"/>
      <c r="E107" s="4"/>
      <c r="F107" s="4"/>
    </row>
    <row r="108" spans="1:6" x14ac:dyDescent="0.2">
      <c r="A108" s="2"/>
      <c r="B108" s="4"/>
      <c r="C108" s="4"/>
      <c r="D108" s="4"/>
      <c r="E108" s="4"/>
      <c r="F108" s="4"/>
    </row>
    <row r="109" spans="1:6" x14ac:dyDescent="0.2">
      <c r="A109" s="2"/>
      <c r="B109" s="4"/>
      <c r="C109" s="4"/>
      <c r="D109" s="4"/>
      <c r="E109" s="4"/>
      <c r="F109" s="4"/>
    </row>
    <row r="110" spans="1:6" x14ac:dyDescent="0.2">
      <c r="A110" s="2"/>
      <c r="B110" s="4"/>
      <c r="C110" s="4"/>
      <c r="D110" s="4"/>
      <c r="E110" s="4"/>
      <c r="F110" s="4"/>
    </row>
    <row r="111" spans="1:6" x14ac:dyDescent="0.2">
      <c r="A111" s="2"/>
      <c r="B111" s="4"/>
      <c r="C111" s="4"/>
      <c r="D111" s="4"/>
      <c r="E111" s="4"/>
      <c r="F111" s="4"/>
    </row>
    <row r="112" spans="1:6" x14ac:dyDescent="0.2">
      <c r="A112" s="2"/>
      <c r="B112" s="4"/>
      <c r="C112" s="4"/>
      <c r="D112" s="4"/>
      <c r="E112" s="4"/>
      <c r="F112" s="4"/>
    </row>
    <row r="113" spans="1:6" x14ac:dyDescent="0.2">
      <c r="A113" s="2"/>
      <c r="B113" s="4"/>
      <c r="C113" s="4"/>
      <c r="D113" s="4"/>
      <c r="E113" s="4"/>
      <c r="F113" s="4"/>
    </row>
    <row r="114" spans="1:6" x14ac:dyDescent="0.2">
      <c r="A114" s="2"/>
      <c r="B114" s="4"/>
      <c r="C114" s="4"/>
      <c r="D114" s="4"/>
      <c r="E114" s="4"/>
      <c r="F114" s="4"/>
    </row>
    <row r="115" spans="1:6" x14ac:dyDescent="0.2">
      <c r="A115" s="2"/>
      <c r="B115" s="4"/>
      <c r="C115" s="4"/>
      <c r="D115" s="4"/>
      <c r="E115" s="4"/>
      <c r="F115" s="4"/>
    </row>
    <row r="116" spans="1:6" x14ac:dyDescent="0.2">
      <c r="A116" s="2"/>
      <c r="B116" s="4"/>
      <c r="C116" s="4"/>
      <c r="D116" s="4"/>
      <c r="E116" s="4"/>
      <c r="F116" s="4"/>
    </row>
    <row r="117" spans="1:6" x14ac:dyDescent="0.2">
      <c r="A117" s="2"/>
      <c r="B117" s="4"/>
      <c r="C117" s="4"/>
      <c r="D117" s="4"/>
      <c r="E117" s="4"/>
      <c r="F117" s="4"/>
    </row>
    <row r="118" spans="1:6" x14ac:dyDescent="0.2">
      <c r="A118" s="2"/>
      <c r="B118" s="4"/>
      <c r="C118" s="4"/>
      <c r="D118" s="4"/>
      <c r="E118" s="4"/>
      <c r="F118" s="4"/>
    </row>
    <row r="119" spans="1:6" x14ac:dyDescent="0.2">
      <c r="A119" s="2"/>
      <c r="B119" s="4"/>
      <c r="C119" s="4"/>
      <c r="D119" s="4"/>
      <c r="E119" s="4"/>
      <c r="F119" s="4"/>
    </row>
    <row r="120" spans="1:6" x14ac:dyDescent="0.2">
      <c r="A120" s="2"/>
      <c r="B120" s="4"/>
      <c r="C120" s="4"/>
      <c r="D120" s="4"/>
      <c r="E120" s="4"/>
      <c r="F120" s="4"/>
    </row>
    <row r="121" spans="1:6" x14ac:dyDescent="0.2">
      <c r="A121" s="2"/>
      <c r="B121" s="4"/>
      <c r="C121" s="4"/>
      <c r="D121" s="4"/>
      <c r="E121" s="4"/>
      <c r="F121" s="4"/>
    </row>
    <row r="122" spans="1:6" x14ac:dyDescent="0.2">
      <c r="A122" s="2"/>
      <c r="B122" s="4"/>
      <c r="C122" s="4"/>
      <c r="D122" s="4"/>
      <c r="E122" s="4"/>
      <c r="F122" s="4"/>
    </row>
    <row r="123" spans="1:6" x14ac:dyDescent="0.2">
      <c r="A123" s="2"/>
      <c r="B123" s="4"/>
      <c r="C123" s="4"/>
      <c r="D123" s="4"/>
      <c r="E123" s="4"/>
      <c r="F123" s="4"/>
    </row>
    <row r="124" spans="1:6" x14ac:dyDescent="0.2">
      <c r="A124" s="2"/>
      <c r="B124" s="4"/>
      <c r="C124" s="4"/>
      <c r="D124" s="4"/>
      <c r="E124" s="4"/>
      <c r="F124" s="4"/>
    </row>
  </sheetData>
  <sheetProtection selectLockedCells="1" selectUnlockedCells="1"/>
  <mergeCells count="11">
    <mergeCell ref="A6:A8"/>
    <mergeCell ref="B6:B8"/>
    <mergeCell ref="D6:D8"/>
    <mergeCell ref="E6:E8"/>
    <mergeCell ref="C6:C8"/>
    <mergeCell ref="B1:F1"/>
    <mergeCell ref="B2:F2"/>
    <mergeCell ref="B3:F3"/>
    <mergeCell ref="B4:F4"/>
    <mergeCell ref="A5:F5"/>
    <mergeCell ref="F6:F8"/>
  </mergeCells>
  <pageMargins left="0.59027777777777779" right="0" top="0" bottom="0" header="0.51180555555555551" footer="0.51180555555555551"/>
  <pageSetup paperSize="9" scale="8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ПРОЕКТ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Смирнова Лилия Александровна</dc:creator>
  <cp:lastModifiedBy>Смирнова Лилия Александровна</cp:lastModifiedBy>
  <cp:lastPrinted>2022-06-09T13:29:56Z</cp:lastPrinted>
  <dcterms:created xsi:type="dcterms:W3CDTF">2024-09-18T10:21:44Z</dcterms:created>
  <dcterms:modified xsi:type="dcterms:W3CDTF">2024-09-18T10:21:45Z</dcterms:modified>
</cp:coreProperties>
</file>